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I:\25-1337 DBC\Development\"/>
    </mc:Choice>
  </mc:AlternateContent>
  <xr:revisionPtr revIDLastSave="0" documentId="13_ncr:1_{F9D85679-7483-4E88-B458-EA8F5EC3FB2B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Tables" sheetId="3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E9" i="3"/>
  <c r="F9" i="3"/>
  <c r="G9" i="3"/>
  <c r="H9" i="3"/>
  <c r="I9" i="3"/>
  <c r="J9" i="3"/>
  <c r="K9" i="3"/>
  <c r="L9" i="3"/>
  <c r="M9" i="3"/>
  <c r="N9" i="3"/>
  <c r="O9" i="3"/>
  <c r="D7" i="3"/>
  <c r="E7" i="3"/>
  <c r="F7" i="3"/>
  <c r="G7" i="3"/>
  <c r="H7" i="3"/>
  <c r="I7" i="3"/>
  <c r="J7" i="3"/>
  <c r="K7" i="3"/>
  <c r="L7" i="3"/>
  <c r="M7" i="3"/>
  <c r="N7" i="3"/>
  <c r="O7" i="3"/>
  <c r="D5" i="3"/>
  <c r="E5" i="3"/>
  <c r="F5" i="3"/>
  <c r="G5" i="3"/>
  <c r="H5" i="3"/>
  <c r="I5" i="3"/>
  <c r="J5" i="3"/>
  <c r="K5" i="3"/>
  <c r="L5" i="3"/>
  <c r="M5" i="3"/>
  <c r="N5" i="3"/>
  <c r="O5" i="3"/>
  <c r="C9" i="3"/>
  <c r="C7" i="3"/>
  <c r="C5" i="3"/>
  <c r="C17" i="3"/>
  <c r="D17" i="3"/>
  <c r="E17" i="3"/>
  <c r="F17" i="3"/>
  <c r="G17" i="3"/>
  <c r="H17" i="3"/>
  <c r="I17" i="3"/>
  <c r="J17" i="3"/>
  <c r="K17" i="3"/>
  <c r="L17" i="3"/>
  <c r="M17" i="3"/>
  <c r="N17" i="3"/>
  <c r="C15" i="3"/>
  <c r="D15" i="3"/>
  <c r="E15" i="3"/>
  <c r="F15" i="3"/>
  <c r="G15" i="3"/>
  <c r="H15" i="3"/>
  <c r="I15" i="3"/>
  <c r="J15" i="3"/>
  <c r="K15" i="3"/>
  <c r="L15" i="3"/>
  <c r="M15" i="3"/>
  <c r="N15" i="3"/>
  <c r="C13" i="3"/>
  <c r="D13" i="3"/>
  <c r="E13" i="3"/>
  <c r="F13" i="3"/>
  <c r="G13" i="3"/>
  <c r="H13" i="3"/>
  <c r="I13" i="3"/>
  <c r="J13" i="3"/>
  <c r="K13" i="3"/>
  <c r="L13" i="3"/>
  <c r="M13" i="3"/>
  <c r="N13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O17" i="3" l="1"/>
  <c r="O15" i="3"/>
  <c r="O13" i="3"/>
  <c r="K76" i="3" l="1"/>
  <c r="K74" i="3"/>
  <c r="K72" i="3"/>
  <c r="K70" i="3"/>
  <c r="K68" i="3"/>
  <c r="K66" i="3"/>
  <c r="K64" i="3"/>
  <c r="K58" i="3"/>
  <c r="K56" i="3"/>
  <c r="K54" i="3"/>
  <c r="K52" i="3"/>
  <c r="K50" i="3"/>
  <c r="K48" i="3"/>
  <c r="K46" i="3"/>
  <c r="K39" i="3"/>
  <c r="K37" i="3"/>
  <c r="K35" i="3"/>
  <c r="K33" i="3"/>
  <c r="K31" i="3"/>
  <c r="K29" i="3"/>
  <c r="K27" i="3"/>
  <c r="K25" i="3"/>
  <c r="J76" i="3"/>
  <c r="J74" i="3"/>
  <c r="J72" i="3"/>
  <c r="J70" i="3"/>
  <c r="J68" i="3"/>
  <c r="J66" i="3"/>
  <c r="J64" i="3"/>
  <c r="J58" i="3"/>
  <c r="J56" i="3"/>
  <c r="J54" i="3"/>
  <c r="J52" i="3"/>
  <c r="J50" i="3"/>
  <c r="J48" i="3"/>
  <c r="J46" i="3"/>
  <c r="J39" i="3"/>
  <c r="J37" i="3"/>
  <c r="J35" i="3"/>
  <c r="J33" i="3"/>
  <c r="J31" i="3"/>
  <c r="J29" i="3"/>
  <c r="J27" i="3"/>
  <c r="J25" i="3"/>
  <c r="I74" i="3" l="1"/>
  <c r="H74" i="3"/>
  <c r="G74" i="3"/>
  <c r="F74" i="3"/>
  <c r="E74" i="3"/>
  <c r="D74" i="3"/>
  <c r="C74" i="3"/>
  <c r="I72" i="3"/>
  <c r="H72" i="3"/>
  <c r="G72" i="3"/>
  <c r="F72" i="3"/>
  <c r="E72" i="3"/>
  <c r="D72" i="3"/>
  <c r="C72" i="3"/>
  <c r="I70" i="3"/>
  <c r="H70" i="3"/>
  <c r="G70" i="3"/>
  <c r="F70" i="3"/>
  <c r="E70" i="3"/>
  <c r="D70" i="3"/>
  <c r="C70" i="3"/>
  <c r="I68" i="3"/>
  <c r="H68" i="3"/>
  <c r="G68" i="3"/>
  <c r="F68" i="3"/>
  <c r="E68" i="3"/>
  <c r="D68" i="3"/>
  <c r="C68" i="3"/>
  <c r="I66" i="3"/>
  <c r="H66" i="3"/>
  <c r="G66" i="3"/>
  <c r="F66" i="3"/>
  <c r="E66" i="3"/>
  <c r="D66" i="3"/>
  <c r="C66" i="3"/>
  <c r="I64" i="3"/>
  <c r="H64" i="3"/>
  <c r="G64" i="3"/>
  <c r="F64" i="3"/>
  <c r="E64" i="3"/>
  <c r="D64" i="3"/>
  <c r="C64" i="3"/>
  <c r="I76" i="3"/>
  <c r="H76" i="3"/>
  <c r="G76" i="3"/>
  <c r="F76" i="3"/>
  <c r="E76" i="3"/>
  <c r="D76" i="3"/>
  <c r="C76" i="3"/>
  <c r="I58" i="3"/>
  <c r="H58" i="3"/>
  <c r="G58" i="3"/>
  <c r="F58" i="3"/>
  <c r="E58" i="3"/>
  <c r="D58" i="3"/>
  <c r="C58" i="3"/>
  <c r="I56" i="3"/>
  <c r="H56" i="3"/>
  <c r="G56" i="3"/>
  <c r="F56" i="3"/>
  <c r="E56" i="3"/>
  <c r="D56" i="3"/>
  <c r="C56" i="3"/>
  <c r="I54" i="3"/>
  <c r="H54" i="3"/>
  <c r="G54" i="3"/>
  <c r="F54" i="3"/>
  <c r="E54" i="3"/>
  <c r="D54" i="3"/>
  <c r="C54" i="3"/>
  <c r="I52" i="3"/>
  <c r="H52" i="3"/>
  <c r="G52" i="3"/>
  <c r="F52" i="3"/>
  <c r="E52" i="3"/>
  <c r="D52" i="3"/>
  <c r="C52" i="3"/>
  <c r="I50" i="3"/>
  <c r="H50" i="3"/>
  <c r="G50" i="3"/>
  <c r="F50" i="3"/>
  <c r="E50" i="3"/>
  <c r="D50" i="3"/>
  <c r="C50" i="3"/>
  <c r="I48" i="3"/>
  <c r="H48" i="3"/>
  <c r="G48" i="3"/>
  <c r="F48" i="3"/>
  <c r="E48" i="3"/>
  <c r="D48" i="3"/>
  <c r="C48" i="3"/>
  <c r="I46" i="3"/>
  <c r="H46" i="3"/>
  <c r="G46" i="3"/>
  <c r="F46" i="3"/>
  <c r="E46" i="3"/>
  <c r="D46" i="3"/>
  <c r="C46" i="3"/>
  <c r="C25" i="3"/>
  <c r="D25" i="3"/>
  <c r="E25" i="3"/>
  <c r="F25" i="3"/>
  <c r="G25" i="3"/>
  <c r="H25" i="3"/>
  <c r="I25" i="3"/>
  <c r="I39" i="3"/>
  <c r="H39" i="3"/>
  <c r="G39" i="3"/>
  <c r="F39" i="3"/>
  <c r="E39" i="3"/>
  <c r="D39" i="3"/>
  <c r="C39" i="3"/>
  <c r="I37" i="3"/>
  <c r="H37" i="3"/>
  <c r="G37" i="3"/>
  <c r="F37" i="3"/>
  <c r="E37" i="3"/>
  <c r="D37" i="3"/>
  <c r="C37" i="3"/>
  <c r="I35" i="3"/>
  <c r="H35" i="3"/>
  <c r="G35" i="3"/>
  <c r="F35" i="3"/>
  <c r="E35" i="3"/>
  <c r="D35" i="3"/>
  <c r="C35" i="3"/>
  <c r="I33" i="3"/>
  <c r="H33" i="3"/>
  <c r="G33" i="3"/>
  <c r="F33" i="3"/>
  <c r="E33" i="3"/>
  <c r="D33" i="3"/>
  <c r="C33" i="3"/>
  <c r="I31" i="3"/>
  <c r="H31" i="3"/>
  <c r="G31" i="3"/>
  <c r="F31" i="3"/>
  <c r="E31" i="3"/>
  <c r="D31" i="3"/>
  <c r="C31" i="3"/>
  <c r="I29" i="3"/>
  <c r="H29" i="3"/>
  <c r="G29" i="3"/>
  <c r="F29" i="3"/>
  <c r="E29" i="3"/>
  <c r="D29" i="3"/>
  <c r="C29" i="3"/>
  <c r="I27" i="3"/>
  <c r="H27" i="3"/>
  <c r="G27" i="3"/>
  <c r="F27" i="3"/>
  <c r="E27" i="3"/>
  <c r="D27" i="3"/>
  <c r="C27" i="3"/>
</calcChain>
</file>

<file path=xl/sharedStrings.xml><?xml version="1.0" encoding="utf-8"?>
<sst xmlns="http://schemas.openxmlformats.org/spreadsheetml/2006/main" count="90" uniqueCount="38">
  <si>
    <t>British Columbia Tourism Sector</t>
  </si>
  <si>
    <t>% change</t>
  </si>
  <si>
    <t>Wages &amp; salaries ($ million)</t>
  </si>
  <si>
    <t>Consumption taxes ($ million)</t>
  </si>
  <si>
    <t>Annual percent change is calculated using unrounded data</t>
  </si>
  <si>
    <t>Vancouver, Coast &amp; Mountains</t>
  </si>
  <si>
    <t>N/A</t>
  </si>
  <si>
    <t>Thompson Okanagan</t>
  </si>
  <si>
    <t>Northern BC</t>
  </si>
  <si>
    <t>Total</t>
  </si>
  <si>
    <t>* Total is not exactly equal to the sum of the components, as some establishments do not have a standard geographic code</t>
  </si>
  <si>
    <t>Establishments by Size</t>
  </si>
  <si>
    <t>1-4 employees</t>
  </si>
  <si>
    <t>5-9 employees</t>
  </si>
  <si>
    <t>10-19 employees</t>
  </si>
  <si>
    <t>20-49 employees</t>
  </si>
  <si>
    <t>50-199 employees</t>
  </si>
  <si>
    <t>200+ employees</t>
  </si>
  <si>
    <t>Employment by Tourism Region</t>
  </si>
  <si>
    <t>* Components may not sum to total due to rounding</t>
  </si>
  <si>
    <t>Establishments by Development Region</t>
  </si>
  <si>
    <t>Mainland/Southwest</t>
  </si>
  <si>
    <t>Vancouver Island/Coast</t>
  </si>
  <si>
    <t>Thompson/Okanagan</t>
  </si>
  <si>
    <t>Cariboo</t>
  </si>
  <si>
    <t>Northeast</t>
  </si>
  <si>
    <t>Kootenay</t>
  </si>
  <si>
    <t>North Coast and Nechako</t>
  </si>
  <si>
    <t>The Islands</t>
  </si>
  <si>
    <t>BC Rockies</t>
  </si>
  <si>
    <t>Cariboo Country</t>
  </si>
  <si>
    <t>GDP at Basic Prices ($ million)</t>
  </si>
  <si>
    <t>Total Tourism Spending* ($ million)</t>
  </si>
  <si>
    <t>Total Revenue ($ million)</t>
  </si>
  <si>
    <t>Real GDP ($2017 million)</t>
  </si>
  <si>
    <t>Implicit price index (2017 = 100)</t>
  </si>
  <si>
    <t xml:space="preserve">Employment </t>
  </si>
  <si>
    <t>*Includes consumption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</si>
</sst>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164" formatCode="#0.0;\–\ #0.0;0.0"/>
    <numFmt numFmtId="165" formatCode="0.0"/>
    <numFmt numFmtId="166" formatCode="#,##0.0"/>
    <numFmt numFmtId="167" formatCode="#,##0.000"/>
    <numFmt numFmtId="168" formatCode="#,##0.000000"/>
    <numFmt numFmtId="169" formatCode="#,##0.0000000"/>
    <numFmt numFmtId="170" formatCode="0.0000000"/>
    <numFmt numFmtId="171" formatCode="0.000000000"/>
    <numFmt numFmtId="172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Palatino Linotype"/>
      <family val="1"/>
    </font>
    <font>
      <sz val="10"/>
      <name val="Palatino Linotype"/>
      <family val="1"/>
    </font>
    <font>
      <i/>
      <sz val="10"/>
      <name val="Palatino Linotype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7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2" fillId="0" borderId="0" xfId="1" applyFont="1"/>
    <xf numFmtId="0" fontId="3" fillId="0" borderId="2" xfId="1" applyFont="1" applyBorder="1"/>
    <xf numFmtId="0" fontId="3" fillId="0" borderId="0" xfId="1" applyFont="1"/>
    <xf numFmtId="164" fontId="4" fillId="3" borderId="0" xfId="1" applyNumberFormat="1" applyFont="1" applyFill="1" applyAlignment="1">
      <alignment horizontal="left" indent="1"/>
    </xf>
    <xf numFmtId="164" fontId="4" fillId="0" borderId="0" xfId="1" applyNumberFormat="1" applyFont="1"/>
    <xf numFmtId="164" fontId="4" fillId="3" borderId="3" xfId="1" applyNumberFormat="1" applyFont="1" applyFill="1" applyBorder="1" applyAlignment="1">
      <alignment horizontal="left" indent="1"/>
    </xf>
    <xf numFmtId="3" fontId="3" fillId="0" borderId="2" xfId="1" applyNumberFormat="1" applyFont="1" applyBorder="1"/>
    <xf numFmtId="0" fontId="2" fillId="2" borderId="6" xfId="1" applyFont="1" applyFill="1" applyBorder="1" applyAlignment="1">
      <alignment horizontal="right"/>
    </xf>
    <xf numFmtId="0" fontId="4" fillId="0" borderId="0" xfId="1" applyFont="1"/>
    <xf numFmtId="0" fontId="3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6" fontId="3" fillId="0" borderId="0" xfId="1" applyNumberFormat="1" applyFont="1"/>
    <xf numFmtId="0" fontId="2" fillId="2" borderId="1" xfId="0" applyFont="1" applyFill="1" applyBorder="1"/>
    <xf numFmtId="3" fontId="3" fillId="0" borderId="2" xfId="0" applyNumberFormat="1" applyFont="1" applyBorder="1"/>
    <xf numFmtId="164" fontId="4" fillId="3" borderId="0" xfId="0" applyNumberFormat="1" applyFont="1" applyFill="1" applyAlignment="1">
      <alignment horizontal="left" indent="1"/>
    </xf>
    <xf numFmtId="164" fontId="4" fillId="3" borderId="3" xfId="0" applyNumberFormat="1" applyFont="1" applyFill="1" applyBorder="1" applyAlignment="1">
      <alignment horizontal="left" indent="1"/>
    </xf>
    <xf numFmtId="0" fontId="4" fillId="4" borderId="0" xfId="0" quotePrefix="1" applyFont="1" applyFill="1" applyAlignment="1">
      <alignment horizontal="left"/>
    </xf>
    <xf numFmtId="3" fontId="3" fillId="0" borderId="0" xfId="1" applyNumberFormat="1" applyFont="1"/>
    <xf numFmtId="165" fontId="3" fillId="0" borderId="0" xfId="1" applyNumberFormat="1" applyFont="1"/>
    <xf numFmtId="166" fontId="3" fillId="0" borderId="0" xfId="1" applyNumberFormat="1" applyFont="1"/>
    <xf numFmtId="167" fontId="3" fillId="0" borderId="0" xfId="1" applyNumberFormat="1" applyFont="1"/>
    <xf numFmtId="168" fontId="3" fillId="0" borderId="0" xfId="1" applyNumberFormat="1" applyFont="1"/>
    <xf numFmtId="169" fontId="3" fillId="0" borderId="0" xfId="0" applyNumberFormat="1" applyFont="1"/>
    <xf numFmtId="171" fontId="3" fillId="0" borderId="0" xfId="0" applyNumberFormat="1" applyFont="1"/>
    <xf numFmtId="167" fontId="4" fillId="0" borderId="0" xfId="1" applyNumberFormat="1" applyFont="1"/>
    <xf numFmtId="170" fontId="3" fillId="0" borderId="0" xfId="1" applyNumberFormat="1" applyFont="1"/>
    <xf numFmtId="3" fontId="4" fillId="0" borderId="0" xfId="1" applyNumberFormat="1" applyFont="1"/>
    <xf numFmtId="165" fontId="0" fillId="0" borderId="0" xfId="0" applyNumberFormat="1"/>
    <xf numFmtId="0" fontId="2" fillId="2" borderId="1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72" fontId="4" fillId="3" borderId="0" xfId="2" applyNumberFormat="1" applyFont="1" applyFill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72" fontId="4" fillId="3" borderId="3" xfId="2" applyNumberFormat="1" applyFont="1" applyFill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164" fontId="4" fillId="3" borderId="0" xfId="1" applyNumberFormat="1" applyFont="1" applyFill="1" applyAlignment="1">
      <alignment horizontal="center"/>
    </xf>
    <xf numFmtId="3" fontId="3" fillId="0" borderId="0" xfId="1" applyNumberFormat="1" applyFont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172" fontId="3" fillId="3" borderId="0" xfId="2" applyNumberFormat="1" applyFont="1" applyFill="1" applyAlignment="1">
      <alignment horizontal="center"/>
    </xf>
    <xf numFmtId="172" fontId="3" fillId="3" borderId="3" xfId="2" applyNumberFormat="1" applyFont="1" applyFill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72" fontId="3" fillId="3" borderId="0" xfId="2" applyNumberFormat="1" applyFont="1" applyFill="1" applyBorder="1" applyAlignment="1">
      <alignment horizontal="center"/>
    </xf>
    <xf numFmtId="172" fontId="4" fillId="3" borderId="0" xfId="2" applyNumberFormat="1" applyFont="1" applyFill="1" applyBorder="1" applyAlignment="1">
      <alignment horizontal="center"/>
    </xf>
  </cellXfs>
  <cellStyles count="5">
    <cellStyle name="Normal" xfId="0" builtinId="0"/>
    <cellStyle name="Normal 2" xfId="1" xr:uid="{31220255-24C6-440E-BDA3-0894A9C15D5E}"/>
    <cellStyle name="Normal 2 2" xfId="3" xr:uid="{2BA0E549-809E-4BCD-BD6B-AA280E025188}"/>
    <cellStyle name="Normal 3" xfId="4" xr:uid="{49647DEC-D4A0-4540-A301-87EC06C631F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24E0-4200-41E8-AA9B-6DB58C062B98}">
  <dimension ref="A1:AL78"/>
  <sheetViews>
    <sheetView tabSelected="1" zoomScale="115" zoomScaleNormal="115" workbookViewId="0">
      <pane xSplit="1" topLeftCell="B1" activePane="topRight" state="frozen"/>
      <selection activeCell="A18" sqref="A18"/>
      <selection pane="topRight"/>
    </sheetView>
  </sheetViews>
  <sheetFormatPr defaultColWidth="9.1796875" defaultRowHeight="14.5" x14ac:dyDescent="0.4"/>
  <cols>
    <col min="1" max="1" width="40.453125" style="5" customWidth="1"/>
    <col min="2" max="9" width="9.1796875" style="5"/>
    <col min="10" max="10" width="9.81640625" style="5" customWidth="1"/>
    <col min="11" max="14" width="9.1796875" style="5"/>
    <col min="15" max="15" width="9.54296875" style="5" bestFit="1" customWidth="1"/>
    <col min="16" max="16" width="9.453125" style="5" bestFit="1" customWidth="1"/>
    <col min="17" max="17" width="5.26953125" style="5" customWidth="1"/>
    <col min="18" max="21" width="9.453125" style="5" bestFit="1" customWidth="1"/>
    <col min="22" max="25" width="11.54296875" style="5" bestFit="1" customWidth="1"/>
    <col min="26" max="26" width="9.54296875" style="5" bestFit="1" customWidth="1"/>
    <col min="27" max="32" width="11.453125" style="5" bestFit="1" customWidth="1"/>
    <col min="33" max="16384" width="9.1796875" style="5"/>
  </cols>
  <sheetData>
    <row r="1" spans="1:26" s="3" customFormat="1" ht="15" thickBot="1" x14ac:dyDescent="0.45">
      <c r="A1" s="1" t="s">
        <v>0</v>
      </c>
      <c r="B1" s="32">
        <v>2010</v>
      </c>
      <c r="C1" s="32">
        <v>2011</v>
      </c>
      <c r="D1" s="32">
        <v>2012</v>
      </c>
      <c r="E1" s="32">
        <v>2013</v>
      </c>
      <c r="F1" s="33">
        <v>2014</v>
      </c>
      <c r="G1" s="32">
        <v>2015</v>
      </c>
      <c r="H1" s="32">
        <v>2016</v>
      </c>
      <c r="I1" s="32">
        <v>2017</v>
      </c>
      <c r="J1" s="32">
        <v>2018</v>
      </c>
      <c r="K1" s="32">
        <v>2019</v>
      </c>
      <c r="L1" s="32">
        <v>2020</v>
      </c>
      <c r="M1" s="32">
        <v>2021</v>
      </c>
      <c r="N1" s="32">
        <v>2022</v>
      </c>
      <c r="O1" s="32">
        <v>2023</v>
      </c>
    </row>
    <row r="2" spans="1:26" x14ac:dyDescent="0.4">
      <c r="A2" s="4" t="s">
        <v>32</v>
      </c>
      <c r="B2" s="35">
        <v>13494.540030638875</v>
      </c>
      <c r="C2" s="35">
        <v>13909.329781798517</v>
      </c>
      <c r="D2" s="35">
        <v>14203.290962737536</v>
      </c>
      <c r="E2" s="40">
        <v>14907.823018015186</v>
      </c>
      <c r="F2" s="42">
        <v>15675.672924505718</v>
      </c>
      <c r="G2" s="53">
        <v>16861.370948171218</v>
      </c>
      <c r="H2" s="35">
        <v>18487.145049021463</v>
      </c>
      <c r="I2" s="35">
        <v>19593.05710610911</v>
      </c>
      <c r="J2" s="35">
        <v>20982.091218217545</v>
      </c>
      <c r="K2" s="35">
        <v>21296.482400966812</v>
      </c>
      <c r="L2" s="35">
        <v>10426.624151806895</v>
      </c>
      <c r="M2" s="35">
        <v>14629.29433610882</v>
      </c>
      <c r="N2" s="35">
        <v>21923.660565817732</v>
      </c>
      <c r="O2" s="42">
        <v>24575.964962338039</v>
      </c>
      <c r="S2" s="29"/>
      <c r="T2" s="29"/>
      <c r="U2" s="29"/>
      <c r="V2" s="29"/>
      <c r="W2" s="29"/>
      <c r="X2" s="29"/>
      <c r="Y2" s="29"/>
      <c r="Z2" s="29"/>
    </row>
    <row r="3" spans="1:26" s="7" customFormat="1" x14ac:dyDescent="0.4">
      <c r="A3" s="6" t="s">
        <v>1</v>
      </c>
      <c r="B3" s="37">
        <v>0.10068304402871964</v>
      </c>
      <c r="C3" s="56">
        <v>8.4801489760978788E-2</v>
      </c>
      <c r="D3" s="56">
        <v>8.4801489760978788E-2</v>
      </c>
      <c r="E3" s="56">
        <v>8.4801489760978788E-2</v>
      </c>
      <c r="F3" s="56">
        <v>8.4801489760978788E-2</v>
      </c>
      <c r="G3" s="56">
        <v>8.4801489760978788E-2</v>
      </c>
      <c r="H3" s="56">
        <v>8.4801489760978788E-2</v>
      </c>
      <c r="I3" s="56">
        <v>8.4801489760978788E-2</v>
      </c>
      <c r="J3" s="56">
        <v>8.4801489760978788E-2</v>
      </c>
      <c r="K3" s="56">
        <v>8.4801489760978788E-2</v>
      </c>
      <c r="L3" s="56">
        <v>8.4801489760978788E-2</v>
      </c>
      <c r="M3" s="56">
        <v>8.4801489760978788E-2</v>
      </c>
      <c r="N3" s="56">
        <v>8.4801489760978788E-2</v>
      </c>
      <c r="O3" s="56">
        <v>8.4801489760978788E-2</v>
      </c>
      <c r="S3" s="29"/>
      <c r="T3" s="29"/>
      <c r="U3" s="29"/>
      <c r="V3" s="29"/>
      <c r="W3" s="29"/>
      <c r="X3" s="29"/>
      <c r="Y3" s="29"/>
      <c r="Z3" s="29"/>
    </row>
    <row r="4" spans="1:26" x14ac:dyDescent="0.4">
      <c r="A4" s="4" t="s">
        <v>33</v>
      </c>
      <c r="B4" s="42">
        <v>12188.778074882484</v>
      </c>
      <c r="C4" s="35">
        <v>12538.391697929432</v>
      </c>
      <c r="D4" s="35">
        <v>12809.211786934939</v>
      </c>
      <c r="E4" s="40">
        <v>13447.901029405723</v>
      </c>
      <c r="F4" s="42">
        <v>14133.02339320196</v>
      </c>
      <c r="G4" s="53">
        <v>15253.69567012498</v>
      </c>
      <c r="H4" s="35">
        <v>16732.542316278366</v>
      </c>
      <c r="I4" s="35">
        <v>17762.212838776817</v>
      </c>
      <c r="J4" s="35">
        <v>18931.386064297491</v>
      </c>
      <c r="K4" s="35">
        <v>19244.166070752704</v>
      </c>
      <c r="L4" s="35">
        <v>9339.0222717745382</v>
      </c>
      <c r="M4" s="35">
        <v>13017.240874081102</v>
      </c>
      <c r="N4" s="35">
        <v>19623.211680217464</v>
      </c>
      <c r="O4" s="42">
        <v>22063.488169419765</v>
      </c>
    </row>
    <row r="5" spans="1:26" s="7" customFormat="1" x14ac:dyDescent="0.4">
      <c r="A5" s="6" t="s">
        <v>1</v>
      </c>
      <c r="B5" s="37">
        <v>0.10248731977705594</v>
      </c>
      <c r="C5" s="51">
        <f t="shared" ref="C5" si="0">C4/B4-1</f>
        <v>2.8683238048890169E-2</v>
      </c>
      <c r="D5" s="51">
        <f t="shared" ref="D5" si="1">D4/C4-1</f>
        <v>2.1599268513060599E-2</v>
      </c>
      <c r="E5" s="51">
        <f t="shared" ref="E5" si="2">E4/D4-1</f>
        <v>4.9861713046405409E-2</v>
      </c>
      <c r="F5" s="51">
        <f t="shared" ref="F5" si="3">F4/E4-1</f>
        <v>5.0946416269581407E-2</v>
      </c>
      <c r="G5" s="51">
        <f t="shared" ref="G5" si="4">G4/F4-1</f>
        <v>7.9294588690914436E-2</v>
      </c>
      <c r="H5" s="51">
        <f t="shared" ref="H5" si="5">H4/G4-1</f>
        <v>9.6950055785482325E-2</v>
      </c>
      <c r="I5" s="51">
        <f t="shared" ref="I5" si="6">I4/H4-1</f>
        <v>6.153700394331163E-2</v>
      </c>
      <c r="J5" s="51">
        <f t="shared" ref="J5" si="7">J4/I4-1</f>
        <v>6.5823624349790721E-2</v>
      </c>
      <c r="K5" s="51">
        <f t="shared" ref="K5" si="8">K4/J4-1</f>
        <v>1.6521770006322045E-2</v>
      </c>
      <c r="L5" s="51">
        <f t="shared" ref="L5" si="9">L4/K4-1</f>
        <v>-0.51470891295372945</v>
      </c>
      <c r="M5" s="51">
        <f t="shared" ref="M5" si="10">M4/L4-1</f>
        <v>0.39385478428756904</v>
      </c>
      <c r="N5" s="51">
        <f t="shared" ref="N5" si="11">N4/M4-1</f>
        <v>0.50747857169099841</v>
      </c>
      <c r="O5" s="51">
        <f t="shared" ref="O5" si="12">O4/N4-1</f>
        <v>0.12435663075797065</v>
      </c>
    </row>
    <row r="6" spans="1:26" x14ac:dyDescent="0.4">
      <c r="A6" s="4" t="s">
        <v>31</v>
      </c>
      <c r="B6" s="35">
        <v>4983.030847339518</v>
      </c>
      <c r="C6" s="35">
        <v>5095.5853081297992</v>
      </c>
      <c r="D6" s="35">
        <v>5285.7460355590356</v>
      </c>
      <c r="E6" s="40">
        <v>5450.9817875760673</v>
      </c>
      <c r="F6" s="42">
        <v>5692.4299624668474</v>
      </c>
      <c r="G6" s="53">
        <v>6493.0222604281453</v>
      </c>
      <c r="H6" s="35">
        <v>7247.7239563799076</v>
      </c>
      <c r="I6" s="35">
        <v>7662.2356272541556</v>
      </c>
      <c r="J6" s="35">
        <v>8262.4973550538652</v>
      </c>
      <c r="K6" s="35">
        <v>8585.2048518690954</v>
      </c>
      <c r="L6" s="35">
        <v>4106.9897010050836</v>
      </c>
      <c r="M6" s="35">
        <v>5756.7148220527397</v>
      </c>
      <c r="N6" s="35">
        <v>8870.1743457054017</v>
      </c>
      <c r="O6" s="42">
        <v>9950.1286477214453</v>
      </c>
    </row>
    <row r="7" spans="1:26" s="7" customFormat="1" x14ac:dyDescent="0.4">
      <c r="A7" s="6" t="s">
        <v>1</v>
      </c>
      <c r="B7" s="37">
        <v>9.5000000000000001E-2</v>
      </c>
      <c r="C7" s="51">
        <f t="shared" ref="C7" si="13">C6/B6-1</f>
        <v>2.2587550476508733E-2</v>
      </c>
      <c r="D7" s="51">
        <f t="shared" ref="D7" si="14">D6/C6-1</f>
        <v>3.7318721192998616E-2</v>
      </c>
      <c r="E7" s="51">
        <f t="shared" ref="E7" si="15">E6/D6-1</f>
        <v>3.1260630175084847E-2</v>
      </c>
      <c r="F7" s="51">
        <f t="shared" ref="F7" si="16">F6/E6-1</f>
        <v>4.4294438011349024E-2</v>
      </c>
      <c r="G7" s="51">
        <f t="shared" ref="G7" si="17">G6/F6-1</f>
        <v>0.14064157191920135</v>
      </c>
      <c r="H7" s="51">
        <f t="shared" ref="H7" si="18">H6/G6-1</f>
        <v>0.11623272887131564</v>
      </c>
      <c r="I7" s="51">
        <f t="shared" ref="I7" si="19">I6/H6-1</f>
        <v>5.7191978249857112E-2</v>
      </c>
      <c r="J7" s="51">
        <f t="shared" ref="J7" si="20">J6/I6-1</f>
        <v>7.8340285655613462E-2</v>
      </c>
      <c r="K7" s="51">
        <f t="shared" ref="K7" si="21">K6/J6-1</f>
        <v>3.9056895627063826E-2</v>
      </c>
      <c r="L7" s="51">
        <f t="shared" ref="L7" si="22">L6/K6-1</f>
        <v>-0.52162006942549</v>
      </c>
      <c r="M7" s="51">
        <f t="shared" ref="M7" si="23">M6/L6-1</f>
        <v>0.40168718237689438</v>
      </c>
      <c r="N7" s="51">
        <f t="shared" ref="N7" si="24">N6/M6-1</f>
        <v>0.54083963161170789</v>
      </c>
      <c r="O7" s="51">
        <f t="shared" ref="O7" si="25">O6/N6-1</f>
        <v>0.12175119224560849</v>
      </c>
    </row>
    <row r="8" spans="1:26" x14ac:dyDescent="0.4">
      <c r="A8" s="4" t="s">
        <v>34</v>
      </c>
      <c r="B8" s="35">
        <v>5150.0797422075684</v>
      </c>
      <c r="C8" s="35">
        <v>5265.6771446701277</v>
      </c>
      <c r="D8" s="35">
        <v>5281.0965655656746</v>
      </c>
      <c r="E8" s="40">
        <v>5378.0518581310898</v>
      </c>
      <c r="F8" s="42">
        <v>6351.5957892348351</v>
      </c>
      <c r="G8" s="53">
        <v>6880.6190296014547</v>
      </c>
      <c r="H8" s="35">
        <v>7415.5582854293298</v>
      </c>
      <c r="I8" s="35">
        <v>7662.2356272541556</v>
      </c>
      <c r="J8" s="35">
        <v>8153.901837014284</v>
      </c>
      <c r="K8" s="35">
        <v>8307.0462533536138</v>
      </c>
      <c r="L8" s="35">
        <v>3882.6154477956256</v>
      </c>
      <c r="M8" s="35">
        <v>5422.0766849015827</v>
      </c>
      <c r="N8" s="35">
        <v>8807.2232789263126</v>
      </c>
      <c r="O8" s="42">
        <v>9651.1873796505988</v>
      </c>
      <c r="S8" s="24"/>
      <c r="T8" s="24"/>
      <c r="U8" s="24"/>
      <c r="V8" s="24"/>
      <c r="W8" s="24"/>
      <c r="X8" s="24"/>
      <c r="Y8" s="24"/>
      <c r="Z8" s="24"/>
    </row>
    <row r="9" spans="1:26" s="7" customFormat="1" x14ac:dyDescent="0.4">
      <c r="A9" s="6" t="s">
        <v>1</v>
      </c>
      <c r="B9" s="37">
        <v>8.3404444418595722E-2</v>
      </c>
      <c r="C9" s="51">
        <f t="shared" ref="C9:N11" si="26">C8/B8-1</f>
        <v>2.2445750017262567E-2</v>
      </c>
      <c r="D9" s="51">
        <f t="shared" ref="D9" si="27">D8/C8-1</f>
        <v>2.9282883230230539E-3</v>
      </c>
      <c r="E9" s="51">
        <f t="shared" ref="E9" si="28">E8/D8-1</f>
        <v>1.8358931968332604E-2</v>
      </c>
      <c r="F9" s="51">
        <f t="shared" ref="F9" si="29">F8/E8-1</f>
        <v>0.18102167044593331</v>
      </c>
      <c r="G9" s="51">
        <f t="shared" ref="G9" si="30">G8/F8-1</f>
        <v>8.3289815334793182E-2</v>
      </c>
      <c r="H9" s="51">
        <f t="shared" ref="H9" si="31">H8/G8-1</f>
        <v>7.7745803615413944E-2</v>
      </c>
      <c r="I9" s="51">
        <f t="shared" ref="I9" si="32">I8/H8-1</f>
        <v>3.3264837565839978E-2</v>
      </c>
      <c r="J9" s="51">
        <f t="shared" ref="J9" si="33">J8/I8-1</f>
        <v>6.4167461518841673E-2</v>
      </c>
      <c r="K9" s="51">
        <f t="shared" ref="K9" si="34">K8/J8-1</f>
        <v>1.8781734119503124E-2</v>
      </c>
      <c r="L9" s="51">
        <f t="shared" ref="L9" si="35">L8/K8-1</f>
        <v>-0.53261179372533451</v>
      </c>
      <c r="M9" s="51">
        <f t="shared" ref="M9" si="36">M8/L8-1</f>
        <v>0.39650108484990287</v>
      </c>
      <c r="N9" s="51">
        <f t="shared" ref="N9" si="37">N8/M8-1</f>
        <v>0.62432658015536235</v>
      </c>
      <c r="O9" s="51">
        <f t="shared" ref="O9" si="38">O8/N8-1</f>
        <v>9.5826354572354333E-2</v>
      </c>
      <c r="S9" s="28"/>
      <c r="T9" s="28"/>
      <c r="U9" s="28"/>
      <c r="V9" s="28"/>
      <c r="W9" s="28"/>
      <c r="X9" s="28"/>
      <c r="Y9" s="28"/>
      <c r="Z9" s="28"/>
    </row>
    <row r="10" spans="1:26" x14ac:dyDescent="0.4">
      <c r="A10" s="4" t="s">
        <v>35</v>
      </c>
      <c r="B10" s="43">
        <v>88.546675704240684</v>
      </c>
      <c r="C10" s="43">
        <v>90.969493904452079</v>
      </c>
      <c r="D10" s="43">
        <v>92.522708135471007</v>
      </c>
      <c r="E10" s="44">
        <v>92.653527755283918</v>
      </c>
      <c r="F10" s="50">
        <v>93.558731170775346</v>
      </c>
      <c r="G10" s="54">
        <v>94.802554370196219</v>
      </c>
      <c r="H10" s="43">
        <v>96.924063409377737</v>
      </c>
      <c r="I10" s="43">
        <v>99.999999999999986</v>
      </c>
      <c r="J10" s="43">
        <v>102.91647336704305</v>
      </c>
      <c r="K10" s="43">
        <v>104.56929095667627</v>
      </c>
      <c r="L10" s="43">
        <v>101.68981063130801</v>
      </c>
      <c r="M10" s="43">
        <v>105.97695916522305</v>
      </c>
      <c r="N10" s="43">
        <v>117.39278834704268</v>
      </c>
      <c r="O10" s="50">
        <v>123.22758126494151</v>
      </c>
      <c r="S10" s="23"/>
      <c r="T10" s="23"/>
      <c r="U10" s="23"/>
      <c r="V10" s="23"/>
      <c r="W10" s="23"/>
      <c r="X10" s="23"/>
      <c r="Y10" s="23"/>
      <c r="Z10" s="23"/>
    </row>
    <row r="11" spans="1:26" s="7" customFormat="1" x14ac:dyDescent="0.4">
      <c r="A11" s="6" t="s">
        <v>1</v>
      </c>
      <c r="B11" s="41" t="s">
        <v>6</v>
      </c>
      <c r="C11" s="51">
        <f t="shared" si="26"/>
        <v>2.7362045846915484E-2</v>
      </c>
      <c r="D11" s="51">
        <f t="shared" si="26"/>
        <v>1.7074012005060979E-2</v>
      </c>
      <c r="E11" s="51">
        <f t="shared" si="26"/>
        <v>1.4139190524056211E-3</v>
      </c>
      <c r="F11" s="55">
        <f t="shared" si="26"/>
        <v>9.7697674057510842E-3</v>
      </c>
      <c r="G11" s="51">
        <f t="shared" si="26"/>
        <v>1.329457105559162E-2</v>
      </c>
      <c r="H11" s="51">
        <f t="shared" si="26"/>
        <v>2.2378184356691477E-2</v>
      </c>
      <c r="I11" s="51">
        <f t="shared" si="26"/>
        <v>3.1735530707482029E-2</v>
      </c>
      <c r="J11" s="51">
        <f t="shared" si="26"/>
        <v>2.9164733670430598E-2</v>
      </c>
      <c r="K11" s="51">
        <f t="shared" si="26"/>
        <v>1.6059796216865818E-2</v>
      </c>
      <c r="L11" s="51">
        <f t="shared" si="26"/>
        <v>-2.7536576934056534E-2</v>
      </c>
      <c r="M11" s="51">
        <f t="shared" si="26"/>
        <v>4.2159076777699589E-2</v>
      </c>
      <c r="N11" s="51">
        <f t="shared" si="26"/>
        <v>0.10771991640203438</v>
      </c>
      <c r="O11" s="51">
        <f>O10/N10-1</f>
        <v>4.9703163201556322E-2</v>
      </c>
    </row>
    <row r="12" spans="1:26" x14ac:dyDescent="0.4">
      <c r="A12" s="4" t="s">
        <v>36</v>
      </c>
      <c r="B12" s="35">
        <v>91.987644270650677</v>
      </c>
      <c r="C12" s="35">
        <v>92.633158180544825</v>
      </c>
      <c r="D12" s="35">
        <v>99.195880557013595</v>
      </c>
      <c r="E12" s="40">
        <v>102.61418452708571</v>
      </c>
      <c r="F12" s="42">
        <v>107.6189253059176</v>
      </c>
      <c r="G12" s="53">
        <v>123.56609740692006</v>
      </c>
      <c r="H12" s="35">
        <v>132.90960307512364</v>
      </c>
      <c r="I12" s="35">
        <v>137.45819759462091</v>
      </c>
      <c r="J12" s="35">
        <v>138.6906227798134</v>
      </c>
      <c r="K12" s="35">
        <v>137.14436705720308</v>
      </c>
      <c r="L12" s="35">
        <v>62.293870764972034</v>
      </c>
      <c r="M12" s="35">
        <v>85.021979059800344</v>
      </c>
      <c r="N12" s="35">
        <v>118.78675280070875</v>
      </c>
      <c r="O12" s="42">
        <v>127.81311193067133</v>
      </c>
      <c r="S12" s="22"/>
      <c r="T12" s="22"/>
      <c r="U12" s="22"/>
      <c r="V12" s="22"/>
      <c r="W12" s="22"/>
      <c r="X12" s="22"/>
      <c r="Y12" s="22"/>
      <c r="Z12" s="22"/>
    </row>
    <row r="13" spans="1:26" s="7" customFormat="1" x14ac:dyDescent="0.4">
      <c r="A13" s="6" t="s">
        <v>1</v>
      </c>
      <c r="B13" s="37">
        <v>0.14271745277755454</v>
      </c>
      <c r="C13" s="51">
        <f t="shared" ref="C13:N13" si="39">C12/B12-1</f>
        <v>7.0173979887437898E-3</v>
      </c>
      <c r="D13" s="51">
        <f t="shared" si="39"/>
        <v>7.0846363282549785E-2</v>
      </c>
      <c r="E13" s="51">
        <f t="shared" si="39"/>
        <v>3.4460140389674931E-2</v>
      </c>
      <c r="F13" s="55">
        <f t="shared" si="39"/>
        <v>4.8772407069227919E-2</v>
      </c>
      <c r="G13" s="51">
        <f t="shared" si="39"/>
        <v>0.14818185607848267</v>
      </c>
      <c r="H13" s="51">
        <f t="shared" si="39"/>
        <v>7.5615446827896005E-2</v>
      </c>
      <c r="I13" s="51">
        <f t="shared" si="39"/>
        <v>3.4223219498491053E-2</v>
      </c>
      <c r="J13" s="51">
        <f t="shared" si="39"/>
        <v>8.9658180214688965E-3</v>
      </c>
      <c r="K13" s="51">
        <f t="shared" si="39"/>
        <v>-1.1148956516441322E-2</v>
      </c>
      <c r="L13" s="51">
        <f t="shared" si="39"/>
        <v>-0.54577885988573493</v>
      </c>
      <c r="M13" s="51">
        <f t="shared" si="39"/>
        <v>0.36485304277493014</v>
      </c>
      <c r="N13" s="51">
        <f t="shared" si="39"/>
        <v>0.39712994350743003</v>
      </c>
      <c r="O13" s="51">
        <f>O12/N12-1</f>
        <v>7.5987927248977849E-2</v>
      </c>
      <c r="S13" s="22"/>
      <c r="T13" s="22"/>
      <c r="U13" s="22"/>
      <c r="V13" s="22"/>
      <c r="W13" s="22"/>
      <c r="X13" s="22"/>
      <c r="Y13" s="22"/>
      <c r="Z13" s="22"/>
    </row>
    <row r="14" spans="1:26" x14ac:dyDescent="0.4">
      <c r="A14" s="4" t="s">
        <v>2</v>
      </c>
      <c r="B14" s="35">
        <v>3330.1802019110905</v>
      </c>
      <c r="C14" s="35">
        <v>3418.9882819768359</v>
      </c>
      <c r="D14" s="35">
        <v>3530.8569993236879</v>
      </c>
      <c r="E14" s="40">
        <v>3655.4878058204304</v>
      </c>
      <c r="F14" s="42">
        <v>3702.4675374568619</v>
      </c>
      <c r="G14" s="53">
        <v>4080.4170536643296</v>
      </c>
      <c r="H14" s="35">
        <v>4336.2620303140156</v>
      </c>
      <c r="I14" s="35">
        <v>4600.6026840110544</v>
      </c>
      <c r="J14" s="35">
        <v>4890.8091970745627</v>
      </c>
      <c r="K14" s="35">
        <v>5085.9951160442961</v>
      </c>
      <c r="L14" s="35">
        <v>2483.5224670425764</v>
      </c>
      <c r="M14" s="35">
        <v>3479.2629061650478</v>
      </c>
      <c r="N14" s="35">
        <v>5314.3816099291871</v>
      </c>
      <c r="O14" s="42">
        <v>5938.9001716119083</v>
      </c>
      <c r="S14" s="24"/>
      <c r="T14" s="24"/>
      <c r="U14" s="24"/>
      <c r="V14" s="24"/>
      <c r="W14" s="24"/>
      <c r="X14" s="24"/>
      <c r="Y14" s="24"/>
      <c r="Z14" s="24"/>
    </row>
    <row r="15" spans="1:26" s="7" customFormat="1" x14ac:dyDescent="0.4">
      <c r="A15" s="6" t="s">
        <v>1</v>
      </c>
      <c r="B15" s="37">
        <v>8.9172201993815037E-2</v>
      </c>
      <c r="C15" s="51">
        <f t="shared" ref="C15:N15" si="40">C14/B14-1</f>
        <v>2.6667650001276577E-2</v>
      </c>
      <c r="D15" s="51">
        <f t="shared" si="40"/>
        <v>3.271983058162764E-2</v>
      </c>
      <c r="E15" s="51">
        <f t="shared" si="40"/>
        <v>3.5297608065298247E-2</v>
      </c>
      <c r="F15" s="55">
        <f t="shared" si="40"/>
        <v>1.2851836507737247E-2</v>
      </c>
      <c r="G15" s="51">
        <f t="shared" si="40"/>
        <v>0.10208044024258278</v>
      </c>
      <c r="H15" s="51">
        <f t="shared" si="40"/>
        <v>6.2700692915673928E-2</v>
      </c>
      <c r="I15" s="51">
        <f t="shared" si="40"/>
        <v>6.0960488976238514E-2</v>
      </c>
      <c r="J15" s="51">
        <f t="shared" si="40"/>
        <v>6.3080107758944903E-2</v>
      </c>
      <c r="K15" s="51">
        <f t="shared" si="40"/>
        <v>3.9908716759280649E-2</v>
      </c>
      <c r="L15" s="51">
        <f t="shared" si="40"/>
        <v>-0.51169389463075798</v>
      </c>
      <c r="M15" s="51">
        <f t="shared" si="40"/>
        <v>0.40093876835679176</v>
      </c>
      <c r="N15" s="51">
        <f t="shared" si="40"/>
        <v>0.52744467815651919</v>
      </c>
      <c r="O15" s="51">
        <f>O14/N14-1</f>
        <v>0.11751481310937373</v>
      </c>
      <c r="S15" s="24"/>
      <c r="T15" s="24"/>
      <c r="U15" s="24"/>
      <c r="V15" s="24"/>
      <c r="W15" s="24"/>
      <c r="X15" s="24"/>
      <c r="Y15" s="24"/>
      <c r="Z15" s="24"/>
    </row>
    <row r="16" spans="1:26" x14ac:dyDescent="0.4">
      <c r="A16" s="4" t="s">
        <v>3</v>
      </c>
      <c r="B16" s="35">
        <v>1306.4109823589822</v>
      </c>
      <c r="C16" s="35">
        <v>1370.575685271363</v>
      </c>
      <c r="D16" s="35">
        <v>1393.9493502480175</v>
      </c>
      <c r="E16" s="40">
        <v>1459.9219886094641</v>
      </c>
      <c r="F16" s="42">
        <v>1542.6495313037574</v>
      </c>
      <c r="G16" s="53">
        <v>1607.6752780462384</v>
      </c>
      <c r="H16" s="35">
        <v>1754.6027327430963</v>
      </c>
      <c r="I16" s="35">
        <v>1830.844267332292</v>
      </c>
      <c r="J16" s="35">
        <v>2050.7051539200534</v>
      </c>
      <c r="K16" s="35">
        <v>2052.3163302141074</v>
      </c>
      <c r="L16" s="35">
        <v>1087.6018800323554</v>
      </c>
      <c r="M16" s="35">
        <v>1612.0534620277169</v>
      </c>
      <c r="N16" s="35">
        <v>2300.4488856002699</v>
      </c>
      <c r="O16" s="42">
        <v>2512.4767929182735</v>
      </c>
    </row>
    <row r="17" spans="1:15" s="7" customFormat="1" ht="15" thickBot="1" x14ac:dyDescent="0.45">
      <c r="A17" s="8" t="s">
        <v>1</v>
      </c>
      <c r="B17" s="39">
        <v>8.4801489760978788E-2</v>
      </c>
      <c r="C17" s="52">
        <f t="shared" ref="C17:N17" si="41">C16/B16-1</f>
        <v>4.911525069738687E-2</v>
      </c>
      <c r="D17" s="52">
        <f t="shared" si="41"/>
        <v>1.7053903135620496E-2</v>
      </c>
      <c r="E17" s="52">
        <f t="shared" si="41"/>
        <v>4.7327859042875842E-2</v>
      </c>
      <c r="F17" s="52">
        <f t="shared" si="41"/>
        <v>5.6665728264760906E-2</v>
      </c>
      <c r="G17" s="52">
        <f t="shared" si="41"/>
        <v>4.2151989433092396E-2</v>
      </c>
      <c r="H17" s="52">
        <f t="shared" si="41"/>
        <v>9.1391250897018494E-2</v>
      </c>
      <c r="I17" s="52">
        <f t="shared" si="41"/>
        <v>4.345230585045412E-2</v>
      </c>
      <c r="J17" s="52">
        <f t="shared" si="41"/>
        <v>0.12008715897399558</v>
      </c>
      <c r="K17" s="52">
        <f t="shared" si="41"/>
        <v>7.8566940302171595E-4</v>
      </c>
      <c r="L17" s="52">
        <f t="shared" si="41"/>
        <v>-0.47006128440302786</v>
      </c>
      <c r="M17" s="52">
        <f t="shared" si="41"/>
        <v>0.48220915357351113</v>
      </c>
      <c r="N17" s="52">
        <f t="shared" si="41"/>
        <v>0.42703014495974401</v>
      </c>
      <c r="O17" s="52">
        <f>O16/N16-1</f>
        <v>9.2168058436420175E-2</v>
      </c>
    </row>
    <row r="18" spans="1:15" x14ac:dyDescent="0.4">
      <c r="A18" s="11" t="s">
        <v>4</v>
      </c>
    </row>
    <row r="19" spans="1:15" x14ac:dyDescent="0.4">
      <c r="A19" s="11" t="s">
        <v>37</v>
      </c>
    </row>
    <row r="21" spans="1:15" ht="15" x14ac:dyDescent="0.4">
      <c r="B21" s="31"/>
    </row>
    <row r="22" spans="1:15" x14ac:dyDescent="0.4">
      <c r="B22" s="15"/>
    </row>
    <row r="23" spans="1:15" ht="15" thickBot="1" x14ac:dyDescent="0.45">
      <c r="A23" s="1" t="s">
        <v>20</v>
      </c>
      <c r="B23" s="10">
        <v>2014</v>
      </c>
      <c r="C23" s="2">
        <v>2015</v>
      </c>
      <c r="D23" s="2">
        <v>2016</v>
      </c>
      <c r="E23" s="2">
        <v>2017</v>
      </c>
      <c r="F23" s="2">
        <v>2018</v>
      </c>
      <c r="G23" s="2">
        <v>2019</v>
      </c>
      <c r="H23" s="2">
        <v>2020</v>
      </c>
      <c r="I23" s="2">
        <v>2021</v>
      </c>
      <c r="J23" s="2">
        <v>2022</v>
      </c>
      <c r="K23" s="2">
        <v>2023</v>
      </c>
    </row>
    <row r="24" spans="1:15" x14ac:dyDescent="0.4">
      <c r="A24" s="9" t="s">
        <v>21</v>
      </c>
      <c r="B24" s="34">
        <v>9751</v>
      </c>
      <c r="C24" s="35">
        <v>9864</v>
      </c>
      <c r="D24" s="35">
        <v>9867</v>
      </c>
      <c r="E24" s="35">
        <v>9887</v>
      </c>
      <c r="F24" s="35">
        <v>10013</v>
      </c>
      <c r="G24" s="35">
        <v>10140</v>
      </c>
      <c r="H24" s="35">
        <v>10152</v>
      </c>
      <c r="I24" s="35">
        <v>9841</v>
      </c>
      <c r="J24" s="35">
        <v>10066</v>
      </c>
      <c r="K24" s="35">
        <v>9971</v>
      </c>
    </row>
    <row r="25" spans="1:15" x14ac:dyDescent="0.4">
      <c r="A25" s="6" t="s">
        <v>1</v>
      </c>
      <c r="B25" s="36" t="s">
        <v>6</v>
      </c>
      <c r="C25" s="37">
        <f t="shared" ref="C25:K25" si="42">(C24-B24)/B24</f>
        <v>1.1588555019997948E-2</v>
      </c>
      <c r="D25" s="37">
        <f t="shared" si="42"/>
        <v>3.0413625304136254E-4</v>
      </c>
      <c r="E25" s="37">
        <f t="shared" si="42"/>
        <v>2.026958548697679E-3</v>
      </c>
      <c r="F25" s="37">
        <f t="shared" si="42"/>
        <v>1.2744007282289875E-2</v>
      </c>
      <c r="G25" s="37">
        <f t="shared" si="42"/>
        <v>1.2683511435134326E-2</v>
      </c>
      <c r="H25" s="37">
        <f t="shared" si="42"/>
        <v>1.1834319526627219E-3</v>
      </c>
      <c r="I25" s="37">
        <f t="shared" si="42"/>
        <v>-3.0634357762017336E-2</v>
      </c>
      <c r="J25" s="37">
        <f t="shared" si="42"/>
        <v>2.2863530129051925E-2</v>
      </c>
      <c r="K25" s="37">
        <f t="shared" si="42"/>
        <v>-9.4377111066958081E-3</v>
      </c>
    </row>
    <row r="26" spans="1:15" x14ac:dyDescent="0.4">
      <c r="A26" s="9" t="s">
        <v>22</v>
      </c>
      <c r="B26" s="34">
        <v>2777</v>
      </c>
      <c r="C26" s="35">
        <v>2858</v>
      </c>
      <c r="D26" s="35">
        <v>2890</v>
      </c>
      <c r="E26" s="35">
        <v>2885</v>
      </c>
      <c r="F26" s="35">
        <v>2866</v>
      </c>
      <c r="G26" s="35">
        <v>2898</v>
      </c>
      <c r="H26" s="35">
        <v>2855</v>
      </c>
      <c r="I26" s="35">
        <v>2751</v>
      </c>
      <c r="J26" s="35">
        <v>2769</v>
      </c>
      <c r="K26" s="35">
        <v>2786</v>
      </c>
    </row>
    <row r="27" spans="1:15" x14ac:dyDescent="0.4">
      <c r="A27" s="6" t="s">
        <v>1</v>
      </c>
      <c r="B27" s="36" t="s">
        <v>6</v>
      </c>
      <c r="C27" s="37">
        <f t="shared" ref="C27:K27" si="43">(C26-B26)/B26</f>
        <v>2.91681670867843E-2</v>
      </c>
      <c r="D27" s="37">
        <f t="shared" si="43"/>
        <v>1.119664100769769E-2</v>
      </c>
      <c r="E27" s="37">
        <f t="shared" si="43"/>
        <v>-1.7301038062283738E-3</v>
      </c>
      <c r="F27" s="37">
        <f t="shared" si="43"/>
        <v>-6.5857885615251298E-3</v>
      </c>
      <c r="G27" s="37">
        <f t="shared" si="43"/>
        <v>1.1165387299371946E-2</v>
      </c>
      <c r="H27" s="37">
        <f t="shared" si="43"/>
        <v>-1.4837819185645272E-2</v>
      </c>
      <c r="I27" s="37">
        <f t="shared" si="43"/>
        <v>-3.6427320490367773E-2</v>
      </c>
      <c r="J27" s="37">
        <f t="shared" si="43"/>
        <v>6.5430752453653216E-3</v>
      </c>
      <c r="K27" s="37">
        <f t="shared" si="43"/>
        <v>6.1394005055976884E-3</v>
      </c>
    </row>
    <row r="28" spans="1:15" x14ac:dyDescent="0.4">
      <c r="A28" s="9" t="s">
        <v>23</v>
      </c>
      <c r="B28" s="34">
        <v>2048</v>
      </c>
      <c r="C28" s="35">
        <v>2137</v>
      </c>
      <c r="D28" s="35">
        <v>2192</v>
      </c>
      <c r="E28" s="35">
        <v>2160</v>
      </c>
      <c r="F28" s="35">
        <v>2186</v>
      </c>
      <c r="G28" s="35">
        <v>2237</v>
      </c>
      <c r="H28" s="35">
        <v>2194</v>
      </c>
      <c r="I28" s="35">
        <v>2125</v>
      </c>
      <c r="J28" s="35">
        <v>2142</v>
      </c>
      <c r="K28" s="35">
        <v>2124</v>
      </c>
    </row>
    <row r="29" spans="1:15" x14ac:dyDescent="0.4">
      <c r="A29" s="6" t="s">
        <v>1</v>
      </c>
      <c r="B29" s="36" t="s">
        <v>6</v>
      </c>
      <c r="C29" s="37">
        <f t="shared" ref="C29:K29" si="44">(C28-B28)/B28</f>
        <v>4.345703125E-2</v>
      </c>
      <c r="D29" s="37">
        <f t="shared" si="44"/>
        <v>2.5737014506317268E-2</v>
      </c>
      <c r="E29" s="37">
        <f t="shared" si="44"/>
        <v>-1.4598540145985401E-2</v>
      </c>
      <c r="F29" s="37">
        <f t="shared" si="44"/>
        <v>1.2037037037037037E-2</v>
      </c>
      <c r="G29" s="37">
        <f t="shared" si="44"/>
        <v>2.3330283623055809E-2</v>
      </c>
      <c r="H29" s="37">
        <f t="shared" si="44"/>
        <v>-1.9222172552525705E-2</v>
      </c>
      <c r="I29" s="37">
        <f t="shared" si="44"/>
        <v>-3.1449407474931634E-2</v>
      </c>
      <c r="J29" s="37">
        <f t="shared" si="44"/>
        <v>8.0000000000000002E-3</v>
      </c>
      <c r="K29" s="37">
        <f t="shared" si="44"/>
        <v>-8.4033613445378148E-3</v>
      </c>
    </row>
    <row r="30" spans="1:15" x14ac:dyDescent="0.4">
      <c r="A30" s="9" t="s">
        <v>25</v>
      </c>
      <c r="B30" s="34">
        <v>263</v>
      </c>
      <c r="C30" s="35">
        <v>263</v>
      </c>
      <c r="D30" s="35">
        <v>267</v>
      </c>
      <c r="E30" s="35">
        <v>263</v>
      </c>
      <c r="F30" s="35">
        <v>255</v>
      </c>
      <c r="G30" s="35">
        <v>261</v>
      </c>
      <c r="H30" s="35">
        <v>257</v>
      </c>
      <c r="I30" s="35">
        <v>255</v>
      </c>
      <c r="J30" s="35">
        <v>248</v>
      </c>
      <c r="K30" s="35">
        <v>253</v>
      </c>
    </row>
    <row r="31" spans="1:15" x14ac:dyDescent="0.4">
      <c r="A31" s="6" t="s">
        <v>1</v>
      </c>
      <c r="B31" s="36" t="s">
        <v>6</v>
      </c>
      <c r="C31" s="37">
        <f t="shared" ref="C31:K31" si="45">(C30-B30)/B30</f>
        <v>0</v>
      </c>
      <c r="D31" s="37">
        <f t="shared" si="45"/>
        <v>1.5209125475285171E-2</v>
      </c>
      <c r="E31" s="37">
        <f t="shared" si="45"/>
        <v>-1.4981273408239701E-2</v>
      </c>
      <c r="F31" s="37">
        <f t="shared" si="45"/>
        <v>-3.0418250950570342E-2</v>
      </c>
      <c r="G31" s="37">
        <f t="shared" si="45"/>
        <v>2.3529411764705882E-2</v>
      </c>
      <c r="H31" s="37">
        <f t="shared" si="45"/>
        <v>-1.532567049808429E-2</v>
      </c>
      <c r="I31" s="37">
        <f t="shared" si="45"/>
        <v>-7.7821011673151752E-3</v>
      </c>
      <c r="J31" s="37">
        <f t="shared" si="45"/>
        <v>-2.7450980392156862E-2</v>
      </c>
      <c r="K31" s="37">
        <f t="shared" si="45"/>
        <v>2.0161290322580645E-2</v>
      </c>
    </row>
    <row r="32" spans="1:15" x14ac:dyDescent="0.4">
      <c r="A32" s="9" t="s">
        <v>26</v>
      </c>
      <c r="B32" s="34">
        <v>727</v>
      </c>
      <c r="C32" s="35">
        <v>716</v>
      </c>
      <c r="D32" s="35">
        <v>722</v>
      </c>
      <c r="E32" s="35">
        <v>728</v>
      </c>
      <c r="F32" s="35">
        <v>727</v>
      </c>
      <c r="G32" s="35">
        <v>747</v>
      </c>
      <c r="H32" s="35">
        <v>744</v>
      </c>
      <c r="I32" s="35">
        <v>705</v>
      </c>
      <c r="J32" s="35">
        <v>709</v>
      </c>
      <c r="K32" s="35">
        <v>721</v>
      </c>
    </row>
    <row r="33" spans="1:38" x14ac:dyDescent="0.4">
      <c r="A33" s="6" t="s">
        <v>1</v>
      </c>
      <c r="B33" s="36" t="s">
        <v>6</v>
      </c>
      <c r="C33" s="37">
        <f t="shared" ref="C33:K33" si="46">(C32-B32)/B32</f>
        <v>-1.5130674002751032E-2</v>
      </c>
      <c r="D33" s="37">
        <f t="shared" si="46"/>
        <v>8.3798882681564244E-3</v>
      </c>
      <c r="E33" s="37">
        <f t="shared" si="46"/>
        <v>8.3102493074792248E-3</v>
      </c>
      <c r="F33" s="37">
        <f t="shared" si="46"/>
        <v>-1.3736263736263737E-3</v>
      </c>
      <c r="G33" s="37">
        <f t="shared" si="46"/>
        <v>2.7510316368638238E-2</v>
      </c>
      <c r="H33" s="37">
        <f t="shared" si="46"/>
        <v>-4.0160642570281121E-3</v>
      </c>
      <c r="I33" s="37">
        <f t="shared" si="46"/>
        <v>-5.2419354838709679E-2</v>
      </c>
      <c r="J33" s="37">
        <f t="shared" si="46"/>
        <v>5.6737588652482273E-3</v>
      </c>
      <c r="K33" s="37">
        <f t="shared" si="46"/>
        <v>1.6925246826516221E-2</v>
      </c>
    </row>
    <row r="34" spans="1:38" x14ac:dyDescent="0.4">
      <c r="A34" s="9" t="s">
        <v>24</v>
      </c>
      <c r="B34" s="34">
        <v>549</v>
      </c>
      <c r="C34" s="35">
        <v>537</v>
      </c>
      <c r="D34" s="35">
        <v>555</v>
      </c>
      <c r="E34" s="35">
        <v>563</v>
      </c>
      <c r="F34" s="35">
        <v>568</v>
      </c>
      <c r="G34" s="35">
        <v>570</v>
      </c>
      <c r="H34" s="35">
        <v>547</v>
      </c>
      <c r="I34" s="35">
        <v>524</v>
      </c>
      <c r="J34" s="35">
        <v>525</v>
      </c>
      <c r="K34" s="35">
        <v>537</v>
      </c>
    </row>
    <row r="35" spans="1:38" x14ac:dyDescent="0.4">
      <c r="A35" s="6" t="s">
        <v>1</v>
      </c>
      <c r="B35" s="36" t="s">
        <v>6</v>
      </c>
      <c r="C35" s="37">
        <f t="shared" ref="C35:K35" si="47">(C34-B34)/B34</f>
        <v>-2.185792349726776E-2</v>
      </c>
      <c r="D35" s="37">
        <f t="shared" si="47"/>
        <v>3.3519553072625698E-2</v>
      </c>
      <c r="E35" s="37">
        <f t="shared" si="47"/>
        <v>1.4414414414414415E-2</v>
      </c>
      <c r="F35" s="37">
        <f t="shared" si="47"/>
        <v>8.8809946714031966E-3</v>
      </c>
      <c r="G35" s="37">
        <f t="shared" si="47"/>
        <v>3.5211267605633804E-3</v>
      </c>
      <c r="H35" s="37">
        <f t="shared" si="47"/>
        <v>-4.0350877192982457E-2</v>
      </c>
      <c r="I35" s="37">
        <f t="shared" si="47"/>
        <v>-4.2047531992687383E-2</v>
      </c>
      <c r="J35" s="37">
        <f t="shared" si="47"/>
        <v>1.9083969465648854E-3</v>
      </c>
      <c r="K35" s="37">
        <f t="shared" si="47"/>
        <v>2.2857142857142857E-2</v>
      </c>
    </row>
    <row r="36" spans="1:38" x14ac:dyDescent="0.4">
      <c r="A36" s="9" t="s">
        <v>27</v>
      </c>
      <c r="B36" s="34">
        <v>455</v>
      </c>
      <c r="C36" s="35">
        <v>451</v>
      </c>
      <c r="D36" s="35">
        <v>431</v>
      </c>
      <c r="E36" s="35">
        <v>431</v>
      </c>
      <c r="F36" s="35">
        <v>424</v>
      </c>
      <c r="G36" s="35">
        <v>427</v>
      </c>
      <c r="H36" s="35">
        <v>406</v>
      </c>
      <c r="I36" s="35">
        <v>367</v>
      </c>
      <c r="J36" s="35">
        <v>380</v>
      </c>
      <c r="K36" s="35">
        <v>391</v>
      </c>
    </row>
    <row r="37" spans="1:38" x14ac:dyDescent="0.4">
      <c r="A37" s="6" t="s">
        <v>1</v>
      </c>
      <c r="B37" s="36"/>
      <c r="C37" s="37">
        <f t="shared" ref="C37:K37" si="48">(C36-B36)/B36</f>
        <v>-8.7912087912087912E-3</v>
      </c>
      <c r="D37" s="37">
        <f t="shared" si="48"/>
        <v>-4.4345898004434593E-2</v>
      </c>
      <c r="E37" s="37">
        <f t="shared" si="48"/>
        <v>0</v>
      </c>
      <c r="F37" s="37">
        <f t="shared" si="48"/>
        <v>-1.6241299303944315E-2</v>
      </c>
      <c r="G37" s="37">
        <f t="shared" si="48"/>
        <v>7.0754716981132077E-3</v>
      </c>
      <c r="H37" s="37">
        <f t="shared" si="48"/>
        <v>-4.9180327868852458E-2</v>
      </c>
      <c r="I37" s="37">
        <f t="shared" si="48"/>
        <v>-9.6059113300492605E-2</v>
      </c>
      <c r="J37" s="37">
        <f t="shared" si="48"/>
        <v>3.5422343324250684E-2</v>
      </c>
      <c r="K37" s="37">
        <f t="shared" si="48"/>
        <v>2.8947368421052631E-2</v>
      </c>
    </row>
    <row r="38" spans="1:38" x14ac:dyDescent="0.4">
      <c r="A38" s="9" t="s">
        <v>9</v>
      </c>
      <c r="B38" s="34">
        <v>16708</v>
      </c>
      <c r="C38" s="35">
        <v>16925</v>
      </c>
      <c r="D38" s="35">
        <v>17302</v>
      </c>
      <c r="E38" s="35">
        <v>17049</v>
      </c>
      <c r="F38" s="35">
        <v>17149</v>
      </c>
      <c r="G38" s="35">
        <v>17385</v>
      </c>
      <c r="H38" s="35">
        <v>17305</v>
      </c>
      <c r="I38" s="35">
        <v>16652</v>
      </c>
      <c r="J38" s="35">
        <v>16910</v>
      </c>
      <c r="K38" s="35">
        <v>16860</v>
      </c>
    </row>
    <row r="39" spans="1:38" ht="15" thickBot="1" x14ac:dyDescent="0.45">
      <c r="A39" s="8" t="s">
        <v>1</v>
      </c>
      <c r="B39" s="38" t="s">
        <v>6</v>
      </c>
      <c r="C39" s="39">
        <f t="shared" ref="C39:K39" si="49">(C38-B38)/B38</f>
        <v>1.2987790280105339E-2</v>
      </c>
      <c r="D39" s="39">
        <f t="shared" si="49"/>
        <v>2.2274741506646972E-2</v>
      </c>
      <c r="E39" s="39">
        <f t="shared" si="49"/>
        <v>-1.4622586984163681E-2</v>
      </c>
      <c r="F39" s="39">
        <f t="shared" si="49"/>
        <v>5.8654466537626836E-3</v>
      </c>
      <c r="G39" s="39">
        <f t="shared" si="49"/>
        <v>1.3761735378156162E-2</v>
      </c>
      <c r="H39" s="39">
        <f t="shared" si="49"/>
        <v>-4.601668104687949E-3</v>
      </c>
      <c r="I39" s="39">
        <f t="shared" si="49"/>
        <v>-3.7734758740248481E-2</v>
      </c>
      <c r="J39" s="39">
        <f t="shared" si="49"/>
        <v>1.5493634398270478E-2</v>
      </c>
      <c r="K39" s="39">
        <f t="shared" si="49"/>
        <v>-2.9568302779420462E-3</v>
      </c>
    </row>
    <row r="40" spans="1:38" x14ac:dyDescent="0.4">
      <c r="A40" s="11" t="s">
        <v>10</v>
      </c>
    </row>
    <row r="41" spans="1:38" x14ac:dyDescent="0.4">
      <c r="A41" s="11"/>
      <c r="B41" s="30"/>
      <c r="C41" s="30"/>
      <c r="D41" s="30"/>
      <c r="E41" s="30"/>
      <c r="F41" s="30"/>
      <c r="G41" s="30"/>
      <c r="H41" s="30"/>
    </row>
    <row r="42" spans="1:38" x14ac:dyDescent="0.4">
      <c r="A42" s="11"/>
    </row>
    <row r="43" spans="1:38" x14ac:dyDescent="0.4">
      <c r="B43" s="21"/>
      <c r="C43" s="21"/>
      <c r="D43" s="21"/>
      <c r="E43" s="21"/>
      <c r="F43" s="21"/>
      <c r="G43" s="21"/>
      <c r="H43" s="21"/>
    </row>
    <row r="44" spans="1:38" ht="15" thickBot="1" x14ac:dyDescent="0.45">
      <c r="A44" s="1" t="s">
        <v>11</v>
      </c>
      <c r="B44" s="14">
        <v>2014</v>
      </c>
      <c r="C44" s="2">
        <v>2015</v>
      </c>
      <c r="D44" s="2">
        <v>2016</v>
      </c>
      <c r="E44" s="2">
        <v>2017</v>
      </c>
      <c r="F44" s="2">
        <v>2018</v>
      </c>
      <c r="G44" s="2">
        <v>2019</v>
      </c>
      <c r="H44" s="2">
        <v>2020</v>
      </c>
      <c r="I44" s="2">
        <v>2021</v>
      </c>
      <c r="J44" s="2">
        <v>2022</v>
      </c>
      <c r="K44" s="2">
        <v>2023</v>
      </c>
    </row>
    <row r="45" spans="1:38" x14ac:dyDescent="0.4">
      <c r="A45" s="5" t="s">
        <v>12</v>
      </c>
      <c r="B45" s="45">
        <v>5189</v>
      </c>
      <c r="C45" s="35">
        <v>5023</v>
      </c>
      <c r="D45" s="35">
        <v>4800</v>
      </c>
      <c r="E45" s="35">
        <v>4664</v>
      </c>
      <c r="F45" s="35">
        <v>4672</v>
      </c>
      <c r="G45" s="35">
        <v>4751</v>
      </c>
      <c r="H45" s="35">
        <v>4986</v>
      </c>
      <c r="I45" s="35">
        <v>5013</v>
      </c>
      <c r="J45" s="35">
        <v>4645</v>
      </c>
      <c r="K45" s="35">
        <v>4431</v>
      </c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:38" x14ac:dyDescent="0.4">
      <c r="A46" s="6" t="s">
        <v>1</v>
      </c>
      <c r="B46" s="46" t="s">
        <v>6</v>
      </c>
      <c r="C46" s="37">
        <f>(C45-B45)/B45</f>
        <v>-3.1990749662748119E-2</v>
      </c>
      <c r="D46" s="37">
        <f t="shared" ref="D46" si="50">(D45-C45)/C45</f>
        <v>-4.4395779414692416E-2</v>
      </c>
      <c r="E46" s="37">
        <f t="shared" ref="E46" si="51">(E45-D45)/D45</f>
        <v>-2.8333333333333332E-2</v>
      </c>
      <c r="F46" s="37">
        <f t="shared" ref="F46" si="52">(F45-E45)/E45</f>
        <v>1.7152658662092624E-3</v>
      </c>
      <c r="G46" s="37">
        <f t="shared" ref="G46" si="53">(G45-F45)/F45</f>
        <v>1.6909246575342467E-2</v>
      </c>
      <c r="H46" s="37">
        <f t="shared" ref="H46" si="54">(H45-G45)/G45</f>
        <v>4.9463270890338876E-2</v>
      </c>
      <c r="I46" s="37">
        <f t="shared" ref="I46:K46" si="55">(I45-H45)/H45</f>
        <v>5.415162454873646E-3</v>
      </c>
      <c r="J46" s="37">
        <f t="shared" si="55"/>
        <v>-7.3409136245761022E-2</v>
      </c>
      <c r="K46" s="37">
        <f t="shared" si="55"/>
        <v>-4.607104413347686E-2</v>
      </c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:38" x14ac:dyDescent="0.4">
      <c r="A47" s="9" t="s">
        <v>13</v>
      </c>
      <c r="B47" s="45">
        <v>3685</v>
      </c>
      <c r="C47" s="35">
        <v>3772</v>
      </c>
      <c r="D47" s="35">
        <v>3718</v>
      </c>
      <c r="E47" s="35">
        <v>3657</v>
      </c>
      <c r="F47" s="35">
        <v>3682</v>
      </c>
      <c r="G47" s="35">
        <v>3694</v>
      </c>
      <c r="H47" s="35">
        <v>3741</v>
      </c>
      <c r="I47" s="35">
        <v>3869</v>
      </c>
      <c r="J47" s="35">
        <v>3821</v>
      </c>
      <c r="K47" s="35">
        <v>3851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:38" x14ac:dyDescent="0.4">
      <c r="A48" s="6" t="s">
        <v>1</v>
      </c>
      <c r="B48" s="46" t="s">
        <v>6</v>
      </c>
      <c r="C48" s="37">
        <f>(C47-B47)/B47</f>
        <v>2.360922659430122E-2</v>
      </c>
      <c r="D48" s="37">
        <f t="shared" ref="D48" si="56">(D47-C47)/C47</f>
        <v>-1.4316012725344645E-2</v>
      </c>
      <c r="E48" s="37">
        <f t="shared" ref="E48" si="57">(E47-D47)/D47</f>
        <v>-1.64066702528241E-2</v>
      </c>
      <c r="F48" s="37">
        <f t="shared" ref="F48" si="58">(F47-E47)/E47</f>
        <v>6.8362045392398136E-3</v>
      </c>
      <c r="G48" s="37">
        <f t="shared" ref="G48" si="59">(G47-F47)/F47</f>
        <v>3.2590983161325366E-3</v>
      </c>
      <c r="H48" s="37">
        <f t="shared" ref="H48" si="60">(H47-G47)/G47</f>
        <v>1.2723335138061722E-2</v>
      </c>
      <c r="I48" s="37">
        <f t="shared" ref="I48:K48" si="61">(I47-H47)/H47</f>
        <v>3.4215450414327719E-2</v>
      </c>
      <c r="J48" s="37">
        <f t="shared" si="61"/>
        <v>-1.2406306539157405E-2</v>
      </c>
      <c r="K48" s="37">
        <f t="shared" si="61"/>
        <v>7.8513478147081914E-3</v>
      </c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38" x14ac:dyDescent="0.4">
      <c r="A49" s="9" t="s">
        <v>14</v>
      </c>
      <c r="B49" s="45">
        <v>3415</v>
      </c>
      <c r="C49" s="35">
        <v>3528</v>
      </c>
      <c r="D49" s="35">
        <v>3957</v>
      </c>
      <c r="E49" s="35">
        <v>4033</v>
      </c>
      <c r="F49" s="35">
        <v>4055</v>
      </c>
      <c r="G49" s="35">
        <v>3854</v>
      </c>
      <c r="H49" s="35">
        <v>3782</v>
      </c>
      <c r="I49" s="35">
        <v>3542</v>
      </c>
      <c r="J49" s="35">
        <v>3760</v>
      </c>
      <c r="K49" s="35">
        <v>3794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38" x14ac:dyDescent="0.4">
      <c r="A50" s="6" t="s">
        <v>1</v>
      </c>
      <c r="B50" s="46" t="s">
        <v>6</v>
      </c>
      <c r="C50" s="37">
        <f>(C49-B49)/B49</f>
        <v>3.3089311859443631E-2</v>
      </c>
      <c r="D50" s="37">
        <f t="shared" ref="D50" si="62">(D49-C49)/C49</f>
        <v>0.12159863945578231</v>
      </c>
      <c r="E50" s="37">
        <f t="shared" ref="E50" si="63">(E49-D49)/D49</f>
        <v>1.9206469547637099E-2</v>
      </c>
      <c r="F50" s="37">
        <f t="shared" ref="F50" si="64">(F49-E49)/E49</f>
        <v>5.4549962806843544E-3</v>
      </c>
      <c r="G50" s="37">
        <f t="shared" ref="G50" si="65">(G49-F49)/F49</f>
        <v>-4.9568434032059183E-2</v>
      </c>
      <c r="H50" s="37">
        <f t="shared" ref="H50" si="66">(H49-G49)/G49</f>
        <v>-1.8681888946549041E-2</v>
      </c>
      <c r="I50" s="37">
        <f t="shared" ref="I50:K50" si="67">(I49-H49)/H49</f>
        <v>-6.3458487572712857E-2</v>
      </c>
      <c r="J50" s="37">
        <f t="shared" si="67"/>
        <v>6.154714850367024E-2</v>
      </c>
      <c r="K50" s="37">
        <f t="shared" si="67"/>
        <v>9.0425531914893609E-3</v>
      </c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 x14ac:dyDescent="0.4">
      <c r="A51" s="9" t="s">
        <v>15</v>
      </c>
      <c r="B51" s="45">
        <v>3026</v>
      </c>
      <c r="C51" s="35">
        <v>3259</v>
      </c>
      <c r="D51" s="35">
        <v>3139</v>
      </c>
      <c r="E51" s="35">
        <v>3173</v>
      </c>
      <c r="F51" s="35">
        <v>3207</v>
      </c>
      <c r="G51" s="35">
        <v>3548</v>
      </c>
      <c r="H51" s="35">
        <v>3440</v>
      </c>
      <c r="I51" s="35">
        <v>3111</v>
      </c>
      <c r="J51" s="35">
        <v>3349</v>
      </c>
      <c r="K51" s="35">
        <v>3371</v>
      </c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x14ac:dyDescent="0.4">
      <c r="A52" s="6" t="s">
        <v>1</v>
      </c>
      <c r="B52" s="46" t="s">
        <v>6</v>
      </c>
      <c r="C52" s="37">
        <f>(C51-B51)/B51</f>
        <v>7.699933906146729E-2</v>
      </c>
      <c r="D52" s="37">
        <f t="shared" ref="D52" si="68">(D51-C51)/C51</f>
        <v>-3.68211107701749E-2</v>
      </c>
      <c r="E52" s="37">
        <f t="shared" ref="E52" si="69">(E51-D51)/D51</f>
        <v>1.083147499203568E-2</v>
      </c>
      <c r="F52" s="37">
        <f t="shared" ref="F52" si="70">(F51-E51)/E51</f>
        <v>1.0715411282697762E-2</v>
      </c>
      <c r="G52" s="37">
        <f t="shared" ref="G52" si="71">(G51-F51)/F51</f>
        <v>0.10632990333645151</v>
      </c>
      <c r="H52" s="37">
        <f t="shared" ref="H52" si="72">(H51-G51)/G51</f>
        <v>-3.0439684329199548E-2</v>
      </c>
      <c r="I52" s="37">
        <f t="shared" ref="I52:K52" si="73">(I51-H51)/H51</f>
        <v>-9.5639534883720928E-2</v>
      </c>
      <c r="J52" s="37">
        <f t="shared" si="73"/>
        <v>7.650273224043716E-2</v>
      </c>
      <c r="K52" s="37">
        <f t="shared" si="73"/>
        <v>6.5691251119737231E-3</v>
      </c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</row>
    <row r="53" spans="1:38" x14ac:dyDescent="0.4">
      <c r="A53" s="9" t="s">
        <v>16</v>
      </c>
      <c r="B53" s="45">
        <v>1263</v>
      </c>
      <c r="C53" s="35">
        <v>1213</v>
      </c>
      <c r="D53" s="35">
        <v>1283</v>
      </c>
      <c r="E53" s="35">
        <v>1397</v>
      </c>
      <c r="F53" s="35">
        <v>1385</v>
      </c>
      <c r="G53" s="35">
        <v>1399</v>
      </c>
      <c r="H53" s="35">
        <v>1241</v>
      </c>
      <c r="I53" s="35">
        <v>1025</v>
      </c>
      <c r="J53" s="35">
        <v>1229</v>
      </c>
      <c r="K53" s="35">
        <v>1296</v>
      </c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38" x14ac:dyDescent="0.4">
      <c r="A54" s="6" t="s">
        <v>1</v>
      </c>
      <c r="B54" s="46" t="s">
        <v>6</v>
      </c>
      <c r="C54" s="37">
        <f>(C53-B53)/B53</f>
        <v>-3.9588281868566902E-2</v>
      </c>
      <c r="D54" s="37">
        <f t="shared" ref="D54" si="74">(D53-C53)/C53</f>
        <v>5.7708161582852434E-2</v>
      </c>
      <c r="E54" s="37">
        <f t="shared" ref="E54" si="75">(E53-D53)/D53</f>
        <v>8.8854247856586133E-2</v>
      </c>
      <c r="F54" s="37">
        <f t="shared" ref="F54" si="76">(F53-E53)/E53</f>
        <v>-8.5898353614889053E-3</v>
      </c>
      <c r="G54" s="37">
        <f t="shared" ref="G54" si="77">(G53-F53)/F53</f>
        <v>1.0108303249097473E-2</v>
      </c>
      <c r="H54" s="37">
        <f t="shared" ref="H54" si="78">(H53-G53)/G53</f>
        <v>-0.11293781272337383</v>
      </c>
      <c r="I54" s="37">
        <f t="shared" ref="I54:K54" si="79">(I53-H53)/H53</f>
        <v>-0.17405318291700242</v>
      </c>
      <c r="J54" s="37">
        <f t="shared" si="79"/>
        <v>0.19902439024390245</v>
      </c>
      <c r="K54" s="37">
        <f t="shared" si="79"/>
        <v>5.4515866558177382E-2</v>
      </c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x14ac:dyDescent="0.4">
      <c r="A55" s="9" t="s">
        <v>17</v>
      </c>
      <c r="B55" s="45">
        <v>130</v>
      </c>
      <c r="C55" s="35">
        <v>130</v>
      </c>
      <c r="D55" s="35">
        <v>135</v>
      </c>
      <c r="E55" s="35">
        <v>125</v>
      </c>
      <c r="F55" s="35">
        <v>148</v>
      </c>
      <c r="G55" s="35">
        <v>139</v>
      </c>
      <c r="H55" s="35">
        <v>115</v>
      </c>
      <c r="I55" s="35">
        <v>92</v>
      </c>
      <c r="J55" s="35">
        <v>106</v>
      </c>
      <c r="K55" s="35">
        <v>117</v>
      </c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x14ac:dyDescent="0.4">
      <c r="A56" s="6" t="s">
        <v>1</v>
      </c>
      <c r="B56" s="46" t="s">
        <v>6</v>
      </c>
      <c r="C56" s="37">
        <f>(C55-B55)/B55</f>
        <v>0</v>
      </c>
      <c r="D56" s="37">
        <f t="shared" ref="D56" si="80">(D55-C55)/C55</f>
        <v>3.8461538461538464E-2</v>
      </c>
      <c r="E56" s="37">
        <f t="shared" ref="E56" si="81">(E55-D55)/D55</f>
        <v>-7.407407407407407E-2</v>
      </c>
      <c r="F56" s="37">
        <f t="shared" ref="F56" si="82">(F55-E55)/E55</f>
        <v>0.184</v>
      </c>
      <c r="G56" s="37">
        <f t="shared" ref="G56" si="83">(G55-F55)/F55</f>
        <v>-6.0810810810810814E-2</v>
      </c>
      <c r="H56" s="37">
        <f t="shared" ref="H56" si="84">(H55-G55)/G55</f>
        <v>-0.17266187050359713</v>
      </c>
      <c r="I56" s="37">
        <f t="shared" ref="I56:K56" si="85">(I55-H55)/H55</f>
        <v>-0.2</v>
      </c>
      <c r="J56" s="37">
        <f t="shared" si="85"/>
        <v>0.15217391304347827</v>
      </c>
      <c r="K56" s="37">
        <f t="shared" si="85"/>
        <v>0.10377358490566038</v>
      </c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x14ac:dyDescent="0.4">
      <c r="A57" s="9" t="s">
        <v>9</v>
      </c>
      <c r="B57" s="45">
        <v>16708</v>
      </c>
      <c r="C57" s="35">
        <v>16925</v>
      </c>
      <c r="D57" s="35">
        <v>17032</v>
      </c>
      <c r="E57" s="35">
        <v>17049</v>
      </c>
      <c r="F57" s="35">
        <v>17149</v>
      </c>
      <c r="G57" s="35">
        <v>17385</v>
      </c>
      <c r="H57" s="35">
        <v>17305</v>
      </c>
      <c r="I57" s="35">
        <v>16652</v>
      </c>
      <c r="J57" s="35">
        <v>16910</v>
      </c>
      <c r="K57" s="35">
        <v>16860</v>
      </c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1:38" ht="15" thickBot="1" x14ac:dyDescent="0.45">
      <c r="A58" s="8" t="s">
        <v>1</v>
      </c>
      <c r="B58" s="47" t="s">
        <v>6</v>
      </c>
      <c r="C58" s="39">
        <f>(C57-B57)/B57</f>
        <v>1.2987790280105339E-2</v>
      </c>
      <c r="D58" s="39">
        <f t="shared" ref="D58" si="86">(D57-C57)/C57</f>
        <v>6.3220088626292463E-3</v>
      </c>
      <c r="E58" s="39">
        <f t="shared" ref="E58" si="87">(E57-D57)/D57</f>
        <v>9.9812118365429775E-4</v>
      </c>
      <c r="F58" s="39">
        <f t="shared" ref="F58" si="88">(F57-E57)/E57</f>
        <v>5.8654466537626836E-3</v>
      </c>
      <c r="G58" s="39">
        <f t="shared" ref="G58" si="89">(G57-F57)/F57</f>
        <v>1.3761735378156162E-2</v>
      </c>
      <c r="H58" s="39">
        <f t="shared" ref="H58" si="90">(H57-G57)/G57</f>
        <v>-4.601668104687949E-3</v>
      </c>
      <c r="I58" s="39">
        <f t="shared" ref="I58:K58" si="91">(I57-H57)/H57</f>
        <v>-3.7734758740248481E-2</v>
      </c>
      <c r="J58" s="39">
        <f t="shared" si="91"/>
        <v>1.5493634398270478E-2</v>
      </c>
      <c r="K58" s="39">
        <f t="shared" si="91"/>
        <v>-2.9568302779420462E-3</v>
      </c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1:38" x14ac:dyDescent="0.4">
      <c r="A59" s="11"/>
    </row>
    <row r="62" spans="1:38" s="12" customFormat="1" ht="15" thickBot="1" x14ac:dyDescent="0.45">
      <c r="A62" s="16" t="s">
        <v>18</v>
      </c>
      <c r="B62" s="14">
        <v>2014</v>
      </c>
      <c r="C62" s="13">
        <v>2015</v>
      </c>
      <c r="D62" s="13">
        <v>2016</v>
      </c>
      <c r="E62" s="13">
        <v>2017</v>
      </c>
      <c r="F62" s="13">
        <v>2018</v>
      </c>
      <c r="G62" s="13">
        <v>2019</v>
      </c>
      <c r="H62" s="13">
        <v>2020</v>
      </c>
      <c r="I62" s="13">
        <v>2021</v>
      </c>
      <c r="J62" s="13">
        <v>2022</v>
      </c>
      <c r="K62" s="13">
        <v>2023</v>
      </c>
    </row>
    <row r="63" spans="1:38" s="12" customFormat="1" x14ac:dyDescent="0.4">
      <c r="A63" s="12" t="s">
        <v>5</v>
      </c>
      <c r="B63" s="45">
        <v>9821</v>
      </c>
      <c r="C63" s="48">
        <v>9936</v>
      </c>
      <c r="D63" s="48">
        <v>9944</v>
      </c>
      <c r="E63" s="48">
        <v>9949</v>
      </c>
      <c r="F63" s="48">
        <v>10074</v>
      </c>
      <c r="G63" s="48">
        <v>10198</v>
      </c>
      <c r="H63" s="48">
        <v>10208</v>
      </c>
      <c r="I63" s="48">
        <v>9891</v>
      </c>
      <c r="J63" s="48">
        <v>10119</v>
      </c>
      <c r="K63" s="48">
        <v>10023</v>
      </c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</row>
    <row r="64" spans="1:38" s="12" customFormat="1" x14ac:dyDescent="0.4">
      <c r="A64" s="18" t="s">
        <v>1</v>
      </c>
      <c r="B64" s="46" t="s">
        <v>6</v>
      </c>
      <c r="C64" s="37">
        <f>(C63-B63)/B63</f>
        <v>1.1709601873536301E-2</v>
      </c>
      <c r="D64" s="37">
        <f t="shared" ref="D64" si="92">(D63-C63)/C63</f>
        <v>8.0515297906602254E-4</v>
      </c>
      <c r="E64" s="37">
        <f t="shared" ref="E64" si="93">(E63-D63)/D63</f>
        <v>5.0281576830249399E-4</v>
      </c>
      <c r="F64" s="37">
        <f t="shared" ref="F64" si="94">(F63-E63)/E63</f>
        <v>1.256407679163735E-2</v>
      </c>
      <c r="G64" s="37">
        <f t="shared" ref="G64" si="95">(G63-F63)/F63</f>
        <v>1.2308914036132618E-2</v>
      </c>
      <c r="H64" s="37">
        <f t="shared" ref="H64" si="96">(H63-G63)/G63</f>
        <v>9.8058442831927832E-4</v>
      </c>
      <c r="I64" s="37">
        <f t="shared" ref="I64:K64" si="97">(I63-H63)/H63</f>
        <v>-3.1054075235109717E-2</v>
      </c>
      <c r="J64" s="37">
        <f t="shared" si="97"/>
        <v>2.3051258720048529E-2</v>
      </c>
      <c r="K64" s="37">
        <f t="shared" si="97"/>
        <v>-9.4871034687222053E-3</v>
      </c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</row>
    <row r="65" spans="1:32" s="12" customFormat="1" x14ac:dyDescent="0.4">
      <c r="A65" s="12" t="s">
        <v>28</v>
      </c>
      <c r="B65" s="45">
        <v>2684</v>
      </c>
      <c r="C65" s="48">
        <v>2761</v>
      </c>
      <c r="D65" s="48">
        <v>2791</v>
      </c>
      <c r="E65" s="48">
        <v>2785</v>
      </c>
      <c r="F65" s="48">
        <v>2772</v>
      </c>
      <c r="G65" s="48">
        <v>2800</v>
      </c>
      <c r="H65" s="48">
        <v>2763</v>
      </c>
      <c r="I65" s="48">
        <v>2669</v>
      </c>
      <c r="J65" s="48">
        <v>2684</v>
      </c>
      <c r="K65" s="48">
        <v>2701</v>
      </c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</row>
    <row r="66" spans="1:32" s="12" customFormat="1" x14ac:dyDescent="0.4">
      <c r="A66" s="18" t="s">
        <v>1</v>
      </c>
      <c r="B66" s="46" t="s">
        <v>6</v>
      </c>
      <c r="C66" s="37">
        <f>(C65-B65)/B65</f>
        <v>2.8688524590163935E-2</v>
      </c>
      <c r="D66" s="37">
        <f t="shared" ref="D66" si="98">(D65-C65)/C65</f>
        <v>1.0865628395508874E-2</v>
      </c>
      <c r="E66" s="37">
        <f t="shared" ref="E66" si="99">(E65-D65)/D65</f>
        <v>-2.149767108563239E-3</v>
      </c>
      <c r="F66" s="37">
        <f t="shared" ref="F66" si="100">(F65-E65)/E65</f>
        <v>-4.66786355475763E-3</v>
      </c>
      <c r="G66" s="37">
        <f t="shared" ref="G66" si="101">(G65-F65)/F65</f>
        <v>1.0101010101010102E-2</v>
      </c>
      <c r="H66" s="37">
        <f t="shared" ref="H66" si="102">(H65-G65)/G65</f>
        <v>-1.3214285714285715E-2</v>
      </c>
      <c r="I66" s="37">
        <f t="shared" ref="I66:K66" si="103">(I65-H65)/H65</f>
        <v>-3.4020991675714804E-2</v>
      </c>
      <c r="J66" s="37">
        <f t="shared" si="103"/>
        <v>5.6200824278756084E-3</v>
      </c>
      <c r="K66" s="37">
        <f t="shared" si="103"/>
        <v>6.3338301043219074E-3</v>
      </c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</row>
    <row r="67" spans="1:32" s="12" customFormat="1" x14ac:dyDescent="0.4">
      <c r="A67" s="17" t="s">
        <v>7</v>
      </c>
      <c r="B67" s="45">
        <v>2065</v>
      </c>
      <c r="C67" s="48">
        <v>2147</v>
      </c>
      <c r="D67" s="48">
        <v>2205</v>
      </c>
      <c r="E67" s="48">
        <v>2168</v>
      </c>
      <c r="F67" s="48">
        <v>2190</v>
      </c>
      <c r="G67" s="48">
        <v>2237</v>
      </c>
      <c r="H67" s="48">
        <v>2188</v>
      </c>
      <c r="I67" s="48">
        <v>2117</v>
      </c>
      <c r="J67" s="48">
        <v>2127</v>
      </c>
      <c r="K67" s="48">
        <v>2123</v>
      </c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</row>
    <row r="68" spans="1:32" s="12" customFormat="1" x14ac:dyDescent="0.4">
      <c r="A68" s="18" t="s">
        <v>1</v>
      </c>
      <c r="B68" s="46" t="s">
        <v>6</v>
      </c>
      <c r="C68" s="37">
        <f>(C67-B67)/B67</f>
        <v>3.9709443099273607E-2</v>
      </c>
      <c r="D68" s="37">
        <f t="shared" ref="D68" si="104">(D67-C67)/C67</f>
        <v>2.7014438751746622E-2</v>
      </c>
      <c r="E68" s="37">
        <f t="shared" ref="E68" si="105">(E67-D67)/D67</f>
        <v>-1.6780045351473923E-2</v>
      </c>
      <c r="F68" s="37">
        <f t="shared" ref="F68" si="106">(F67-E67)/E67</f>
        <v>1.014760147601476E-2</v>
      </c>
      <c r="G68" s="37">
        <f t="shared" ref="G68" si="107">(G67-F67)/F67</f>
        <v>2.1461187214611873E-2</v>
      </c>
      <c r="H68" s="37">
        <f t="shared" ref="H68" si="108">(H67-G67)/G67</f>
        <v>-2.1904336164506034E-2</v>
      </c>
      <c r="I68" s="37">
        <f t="shared" ref="I68:K68" si="109">(I67-H67)/H67</f>
        <v>-3.2449725776965262E-2</v>
      </c>
      <c r="J68" s="37">
        <f t="shared" si="109"/>
        <v>4.7236655644780348E-3</v>
      </c>
      <c r="K68" s="37">
        <f t="shared" si="109"/>
        <v>-1.8805829807240243E-3</v>
      </c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</row>
    <row r="69" spans="1:32" s="12" customFormat="1" x14ac:dyDescent="0.4">
      <c r="A69" s="17" t="s">
        <v>8</v>
      </c>
      <c r="B69" s="45">
        <v>998</v>
      </c>
      <c r="C69" s="48">
        <v>990</v>
      </c>
      <c r="D69" s="48">
        <v>997</v>
      </c>
      <c r="E69" s="48">
        <v>992</v>
      </c>
      <c r="F69" s="48">
        <v>980</v>
      </c>
      <c r="G69" s="48">
        <v>984</v>
      </c>
      <c r="H69" s="48">
        <v>955</v>
      </c>
      <c r="I69" s="48">
        <v>905</v>
      </c>
      <c r="J69" s="48">
        <v>916</v>
      </c>
      <c r="K69" s="48">
        <v>936</v>
      </c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</row>
    <row r="70" spans="1:32" s="12" customFormat="1" x14ac:dyDescent="0.4">
      <c r="A70" s="18" t="s">
        <v>1</v>
      </c>
      <c r="B70" s="46" t="s">
        <v>6</v>
      </c>
      <c r="C70" s="37">
        <f>(C69-B69)/B69</f>
        <v>-8.0160320641282558E-3</v>
      </c>
      <c r="D70" s="37">
        <f t="shared" ref="D70" si="110">(D69-C69)/C69</f>
        <v>7.0707070707070711E-3</v>
      </c>
      <c r="E70" s="37">
        <f t="shared" ref="E70" si="111">(E69-D69)/D69</f>
        <v>-5.0150451354062184E-3</v>
      </c>
      <c r="F70" s="37">
        <f t="shared" ref="F70" si="112">(F69-E69)/E69</f>
        <v>-1.2096774193548387E-2</v>
      </c>
      <c r="G70" s="37">
        <f t="shared" ref="G70" si="113">(G69-F69)/F69</f>
        <v>4.0816326530612249E-3</v>
      </c>
      <c r="H70" s="37">
        <f t="shared" ref="H70" si="114">(H69-G69)/G69</f>
        <v>-2.9471544715447155E-2</v>
      </c>
      <c r="I70" s="37">
        <f t="shared" ref="I70:K70" si="115">(I69-H69)/H69</f>
        <v>-5.2356020942408377E-2</v>
      </c>
      <c r="J70" s="37">
        <f t="shared" si="115"/>
        <v>1.2154696132596685E-2</v>
      </c>
      <c r="K70" s="37">
        <f t="shared" si="115"/>
        <v>2.1834061135371178E-2</v>
      </c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</row>
    <row r="71" spans="1:32" s="12" customFormat="1" x14ac:dyDescent="0.4">
      <c r="A71" s="12" t="s">
        <v>29</v>
      </c>
      <c r="B71" s="45">
        <v>742</v>
      </c>
      <c r="C71" s="48">
        <v>742</v>
      </c>
      <c r="D71" s="48">
        <v>746</v>
      </c>
      <c r="E71" s="48">
        <v>758</v>
      </c>
      <c r="F71" s="48">
        <v>766</v>
      </c>
      <c r="G71" s="48">
        <v>789</v>
      </c>
      <c r="H71" s="48">
        <v>791</v>
      </c>
      <c r="I71" s="48">
        <v>749</v>
      </c>
      <c r="J71" s="48">
        <v>758</v>
      </c>
      <c r="K71" s="48">
        <v>758</v>
      </c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s="12" customFormat="1" x14ac:dyDescent="0.4">
      <c r="A72" s="18" t="s">
        <v>1</v>
      </c>
      <c r="B72" s="46" t="s">
        <v>6</v>
      </c>
      <c r="C72" s="37">
        <f>(C71-B71)/B71</f>
        <v>0</v>
      </c>
      <c r="D72" s="37">
        <f t="shared" ref="D72" si="116">(D71-C71)/C71</f>
        <v>5.3908355795148251E-3</v>
      </c>
      <c r="E72" s="37">
        <f t="shared" ref="E72" si="117">(E71-D71)/D71</f>
        <v>1.6085790884718499E-2</v>
      </c>
      <c r="F72" s="37">
        <f t="shared" ref="F72" si="118">(F71-E71)/E71</f>
        <v>1.0554089709762533E-2</v>
      </c>
      <c r="G72" s="37">
        <f t="shared" ref="G72" si="119">(G71-F71)/F71</f>
        <v>3.0026109660574413E-2</v>
      </c>
      <c r="H72" s="37">
        <f t="shared" ref="H72" si="120">(H71-G71)/G71</f>
        <v>2.5348542458808617E-3</v>
      </c>
      <c r="I72" s="37">
        <f t="shared" ref="I72:K72" si="121">(I71-H71)/H71</f>
        <v>-5.3097345132743362E-2</v>
      </c>
      <c r="J72" s="37">
        <f t="shared" si="121"/>
        <v>1.2016021361815754E-2</v>
      </c>
      <c r="K72" s="37">
        <f t="shared" si="121"/>
        <v>0</v>
      </c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s="12" customFormat="1" x14ac:dyDescent="0.4">
      <c r="A73" s="17" t="s">
        <v>30</v>
      </c>
      <c r="B73" s="45">
        <v>260</v>
      </c>
      <c r="C73" s="48">
        <v>250</v>
      </c>
      <c r="D73" s="48">
        <v>241</v>
      </c>
      <c r="E73" s="48">
        <v>265</v>
      </c>
      <c r="F73" s="48">
        <v>257</v>
      </c>
      <c r="G73" s="48">
        <v>272</v>
      </c>
      <c r="H73" s="48">
        <v>250</v>
      </c>
      <c r="I73" s="49">
        <v>237</v>
      </c>
      <c r="J73" s="48">
        <v>235</v>
      </c>
      <c r="K73" s="48">
        <v>242</v>
      </c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s="12" customFormat="1" x14ac:dyDescent="0.4">
      <c r="A74" s="18" t="s">
        <v>1</v>
      </c>
      <c r="B74" s="46" t="s">
        <v>6</v>
      </c>
      <c r="C74" s="37">
        <f>(C73-B73)/B73</f>
        <v>-3.8461538461538464E-2</v>
      </c>
      <c r="D74" s="37">
        <f t="shared" ref="D74" si="122">(D73-C73)/C73</f>
        <v>-3.5999999999999997E-2</v>
      </c>
      <c r="E74" s="37">
        <f t="shared" ref="E74" si="123">(E73-D73)/D73</f>
        <v>9.9585062240663894E-2</v>
      </c>
      <c r="F74" s="37">
        <f t="shared" ref="F74" si="124">(F73-E73)/E73</f>
        <v>-3.0188679245283019E-2</v>
      </c>
      <c r="G74" s="37">
        <f t="shared" ref="G74" si="125">(G73-F73)/F73</f>
        <v>5.8365758754863814E-2</v>
      </c>
      <c r="H74" s="37">
        <f t="shared" ref="H74" si="126">(H73-G73)/G73</f>
        <v>-8.0882352941176475E-2</v>
      </c>
      <c r="I74" s="37">
        <f t="shared" ref="I74:K74" si="127">(I73-H73)/H73</f>
        <v>-5.1999999999999998E-2</v>
      </c>
      <c r="J74" s="37">
        <f t="shared" si="127"/>
        <v>-8.4388185654008432E-3</v>
      </c>
      <c r="K74" s="37">
        <f t="shared" si="127"/>
        <v>2.9787234042553193E-2</v>
      </c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s="12" customFormat="1" x14ac:dyDescent="0.4">
      <c r="A75" s="17" t="s">
        <v>9</v>
      </c>
      <c r="B75" s="45">
        <v>16708</v>
      </c>
      <c r="C75" s="48">
        <v>16925</v>
      </c>
      <c r="D75" s="48">
        <v>17032</v>
      </c>
      <c r="E75" s="48">
        <v>17049</v>
      </c>
      <c r="F75" s="48">
        <v>17149</v>
      </c>
      <c r="G75" s="48">
        <v>17385</v>
      </c>
      <c r="H75" s="48">
        <v>17305</v>
      </c>
      <c r="I75" s="48">
        <v>16652</v>
      </c>
      <c r="J75" s="48">
        <v>16910</v>
      </c>
      <c r="K75" s="48">
        <v>16860</v>
      </c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s="12" customFormat="1" ht="15" thickBot="1" x14ac:dyDescent="0.45">
      <c r="A76" s="19" t="s">
        <v>1</v>
      </c>
      <c r="B76" s="47" t="s">
        <v>6</v>
      </c>
      <c r="C76" s="39">
        <f>(C75-B75)/B75</f>
        <v>1.2987790280105339E-2</v>
      </c>
      <c r="D76" s="39">
        <f t="shared" ref="D76" si="128">(D75-C75)/C75</f>
        <v>6.3220088626292463E-3</v>
      </c>
      <c r="E76" s="39">
        <f t="shared" ref="E76" si="129">(E75-D75)/D75</f>
        <v>9.9812118365429775E-4</v>
      </c>
      <c r="F76" s="39">
        <f t="shared" ref="F76" si="130">(F75-E75)/E75</f>
        <v>5.8654466537626836E-3</v>
      </c>
      <c r="G76" s="39">
        <f t="shared" ref="G76" si="131">(G75-F75)/F75</f>
        <v>1.3761735378156162E-2</v>
      </c>
      <c r="H76" s="39">
        <f t="shared" ref="H76" si="132">(H75-G75)/G75</f>
        <v>-4.601668104687949E-3</v>
      </c>
      <c r="I76" s="39">
        <f t="shared" ref="I76:K76" si="133">(I75-H75)/H75</f>
        <v>-3.7734758740248481E-2</v>
      </c>
      <c r="J76" s="39">
        <f t="shared" si="133"/>
        <v>1.5493634398270478E-2</v>
      </c>
      <c r="K76" s="39">
        <f t="shared" si="133"/>
        <v>-2.9568302779420462E-3</v>
      </c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s="12" customFormat="1" x14ac:dyDescent="0.4">
      <c r="A77" s="20" t="s">
        <v>19</v>
      </c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s="12" customFormat="1" x14ac:dyDescent="0.4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Monkman, Ryann N CITZ:EX</dc:creator>
  <cp:lastModifiedBy>Campbell, Cristina CITZ:EX</cp:lastModifiedBy>
  <dcterms:created xsi:type="dcterms:W3CDTF">2015-06-05T18:17:20Z</dcterms:created>
  <dcterms:modified xsi:type="dcterms:W3CDTF">2025-04-02T18:02:37Z</dcterms:modified>
</cp:coreProperties>
</file>