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
    </mc:Choice>
  </mc:AlternateContent>
  <xr:revisionPtr revIDLastSave="0" documentId="8_{1F5D2F6D-709E-4CE6-AE91-BA368B5B0A9C}" xr6:coauthVersionLast="47" xr6:coauthVersionMax="47" xr10:uidLastSave="{00000000-0000-0000-0000-000000000000}"/>
  <bookViews>
    <workbookView xWindow="38280" yWindow="-120" windowWidth="29040" windowHeight="15720" xr2:uid="{00000000-000D-0000-FFFF-FFFF00000000}"/>
  </bookViews>
  <sheets>
    <sheet name="Read Me" sheetId="4" r:id="rId1"/>
    <sheet name="Summary Table" sheetId="3" r:id="rId2"/>
  </sheets>
  <definedNames>
    <definedName name="_xlnm.Databa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7" i="3" l="1"/>
  <c r="P17" i="3"/>
  <c r="N17" i="3"/>
  <c r="O15" i="3"/>
  <c r="P15" i="3"/>
  <c r="N15" i="3"/>
  <c r="O13" i="3"/>
  <c r="P13" i="3"/>
  <c r="N13" i="3"/>
  <c r="O11" i="3"/>
  <c r="P11" i="3"/>
  <c r="N11" i="3"/>
  <c r="O9" i="3"/>
  <c r="P9" i="3"/>
  <c r="N9" i="3"/>
  <c r="O7" i="3"/>
  <c r="P7" i="3"/>
  <c r="N7" i="3"/>
  <c r="O5" i="3"/>
  <c r="P5" i="3"/>
  <c r="N5" i="3"/>
  <c r="O3" i="3"/>
  <c r="P3" i="3"/>
  <c r="N3" i="3"/>
  <c r="D9" i="3" l="1"/>
  <c r="E9" i="3"/>
  <c r="F9" i="3"/>
  <c r="G9" i="3"/>
  <c r="H9" i="3"/>
  <c r="I9" i="3"/>
  <c r="J9" i="3"/>
  <c r="K9" i="3"/>
  <c r="L9" i="3"/>
  <c r="M9" i="3"/>
  <c r="D7" i="3"/>
  <c r="E7" i="3"/>
  <c r="F7" i="3"/>
  <c r="G7" i="3"/>
  <c r="H7" i="3"/>
  <c r="I7" i="3"/>
  <c r="J7" i="3"/>
  <c r="K7" i="3"/>
  <c r="L7" i="3"/>
  <c r="M7" i="3"/>
  <c r="D5" i="3"/>
  <c r="E5" i="3"/>
  <c r="F5" i="3"/>
  <c r="G5" i="3"/>
  <c r="H5" i="3"/>
  <c r="I5" i="3"/>
  <c r="J5" i="3"/>
  <c r="K5" i="3"/>
  <c r="L5" i="3"/>
  <c r="M5" i="3"/>
  <c r="C9" i="3"/>
  <c r="C7" i="3"/>
  <c r="C5" i="3"/>
  <c r="C17" i="3"/>
  <c r="D17" i="3"/>
  <c r="E17" i="3"/>
  <c r="F17" i="3"/>
  <c r="G17" i="3"/>
  <c r="H17" i="3"/>
  <c r="I17" i="3"/>
  <c r="J17" i="3"/>
  <c r="K17" i="3"/>
  <c r="L17" i="3"/>
  <c r="M17" i="3"/>
  <c r="C15" i="3"/>
  <c r="D15" i="3"/>
  <c r="E15" i="3"/>
  <c r="F15" i="3"/>
  <c r="G15" i="3"/>
  <c r="H15" i="3"/>
  <c r="I15" i="3"/>
  <c r="J15" i="3"/>
  <c r="K15" i="3"/>
  <c r="L15" i="3"/>
  <c r="M15" i="3"/>
  <c r="C13" i="3"/>
  <c r="D13" i="3"/>
  <c r="E13" i="3"/>
  <c r="F13" i="3"/>
  <c r="G13" i="3"/>
  <c r="H13" i="3"/>
  <c r="I13" i="3"/>
  <c r="J13" i="3"/>
  <c r="K13" i="3"/>
  <c r="L13" i="3"/>
  <c r="M13" i="3"/>
  <c r="C11" i="3"/>
  <c r="D11" i="3"/>
  <c r="E11" i="3"/>
  <c r="F11" i="3"/>
  <c r="G11" i="3"/>
  <c r="H11" i="3"/>
  <c r="I11" i="3"/>
  <c r="J11" i="3"/>
  <c r="K11" i="3"/>
  <c r="L11" i="3"/>
  <c r="M11" i="3"/>
</calcChain>
</file>

<file path=xl/sharedStrings.xml><?xml version="1.0" encoding="utf-8"?>
<sst xmlns="http://schemas.openxmlformats.org/spreadsheetml/2006/main" count="36" uniqueCount="29">
  <si>
    <t>British Columbia Tourism Sector</t>
  </si>
  <si>
    <t>% change</t>
  </si>
  <si>
    <t>Wages &amp; salaries ($ million)</t>
  </si>
  <si>
    <t>Consumption taxes ($ million)</t>
  </si>
  <si>
    <t>Annual percent change is calculated using unrounded data</t>
  </si>
  <si>
    <t>N/A</t>
  </si>
  <si>
    <t>GDP at Basic Prices ($ million)</t>
  </si>
  <si>
    <t>Real GDP ($2017 million)</t>
  </si>
  <si>
    <t>*Includes consumption taxes</t>
  </si>
  <si>
    <t xml:space="preserve">Employment (thousands) </t>
  </si>
  <si>
    <t>Gross Tourism Revenue* ($ million)</t>
  </si>
  <si>
    <t>Tourism price index (2017 = 100)</t>
  </si>
  <si>
    <t>Net Tourism Revenue** ($ million)</t>
  </si>
  <si>
    <t>**Excludes consumption taxes</t>
  </si>
  <si>
    <t>2022***</t>
  </si>
  <si>
    <r>
      <t>GDP at basic prices</t>
    </r>
    <r>
      <rPr>
        <sz val="12"/>
        <color theme="1"/>
        <rFont val="BC Sans"/>
      </rPr>
      <t xml:space="preserve"> measures the value of all goods and services produced in an economy valued at the prices received by producers, excluding product taxes (e.g., GST, excise taxes) and including product subsidies.</t>
    </r>
  </si>
  <si>
    <r>
      <t>Real GDP</t>
    </r>
    <r>
      <rPr>
        <sz val="12"/>
        <color theme="1"/>
        <rFont val="BC Sans"/>
      </rPr>
      <t xml:space="preserve"> measures the value of all final goods and services produced in an economy adjusted for inflation (and, in our case, in 2017 prices). It reflects actual volume of production, not changes in prices.</t>
    </r>
  </si>
  <si>
    <r>
      <rPr>
        <b/>
        <sz val="12"/>
        <color theme="1"/>
        <rFont val="BC Sans"/>
      </rPr>
      <t>Tourism Price Index</t>
    </r>
    <r>
      <rPr>
        <sz val="12"/>
        <color theme="1"/>
        <rFont val="BC Sans"/>
      </rPr>
      <t>: Price index for the basket of goods and services consumed by tourists.</t>
    </r>
  </si>
  <si>
    <t>About the data</t>
  </si>
  <si>
    <r>
      <t>Gross Tourism Revenue:</t>
    </r>
    <r>
      <rPr>
        <sz val="12"/>
        <color rgb="FF000000"/>
        <rFont val="BC Sans"/>
      </rPr>
      <t>  Revenue is total consumer spending including consumer taxes. Revenue is reported in nominal values, meaning in current prices.</t>
    </r>
  </si>
  <si>
    <r>
      <t>Net Tourism Revenue:</t>
    </r>
    <r>
      <rPr>
        <sz val="12"/>
        <color rgb="FF000000"/>
        <rFont val="BC Sans"/>
      </rPr>
      <t>  Revenue is consumer spending minus consumer taxes. Revenue is reported in nominal values, meaning in current prices.</t>
    </r>
  </si>
  <si>
    <r>
      <rPr>
        <b/>
        <sz val="12"/>
        <color theme="1"/>
        <rFont val="BC Sans"/>
      </rPr>
      <t>Consumption taxes</t>
    </r>
    <r>
      <rPr>
        <sz val="12"/>
        <color theme="1"/>
        <rFont val="BC Sans"/>
      </rPr>
      <t>: Taxes collected by businesses, on behalf of government, when they sell their products and services to consumers (tourists, in this case).</t>
    </r>
  </si>
  <si>
    <t xml:space="preserve">  </t>
  </si>
  <si>
    <t xml:space="preserve">Questions? </t>
  </si>
  <si>
    <t>BC Stats</t>
  </si>
  <si>
    <t xml:space="preserve">Contact:  </t>
  </si>
  <si>
    <t xml:space="preserve">*** Starting from 2022 BC Stats' estimates were based on a new Input/Output Model developed by BC Stats using new data inputs. Users are advised to exercise caution when making direct comparisons between these two periods. Observed differences might be due to changes in the methodology or in data sources. </t>
  </si>
  <si>
    <r>
      <t>Estimating GDP:</t>
    </r>
    <r>
      <rPr>
        <sz val="12"/>
        <color theme="1"/>
        <rFont val="BC Sans"/>
      </rPr>
      <t xml:space="preserve"> GDP estimates are generated using the BC Stats Input-Output Model, which based on the Statistics Canada Supply-Use Tables (https://www150.statcan.gc.ca/n1/pub/15-602-x/15-602-x2017001-eng.htm). All estimates are based on direct impacts associated with tourism spending activity. These do not include the indirect and induced impacts that occur in the economy as a result of the direct impacts. GDP estimates are provided as Real GDP chained to 2017 prices (2017$) and Nominal GDP in current prices [GDP at Basic Prices ($ million)].  Real GDP is the appropriate measure for year‑over‑year comparisons, while nominal GDP is more suitable for comparing GDP to other economic indicators such as revenue, wages, taxes, or the overall economy. Both tourism GDP measures can also be compared with the corresponding B.C. industry real and nominal GDP values. However, StatCan’s 2024 industry GDP estimates are available only in real (chained 2017) terms, meaning that only real GDP can be used for cross‑industry comparisons in 2024.</t>
    </r>
  </si>
  <si>
    <r>
      <t>Estimating Employment, Wages and Salaries: </t>
    </r>
    <r>
      <rPr>
        <sz val="12"/>
        <color theme="1"/>
        <rFont val="BC Sans"/>
      </rPr>
      <t>Tourism employment and wage estimates are generated using the BC Stats Input-Output Model, which is based on the Statistics Canada Supply-Use Tables. The employment and wage data follow strict national accounting principles, and include gratuities and compensation in lieu of wages, among other items. The number of employees is based on the number of total people employed both full time due to spending on tourism. This definition traces tourism spending and estimates how many jobs that spending creates.  This is different from the number of employees in tourism and supporting sectors of the economy which does not separate tourism spending from spending related to other activities, but rather counts the total number of employees, regardless of the customer’s activity participation.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</si>
</sst>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0.0;0.0"/>
    <numFmt numFmtId="165" formatCode="0.0"/>
    <numFmt numFmtId="166" formatCode="#,##0.0"/>
    <numFmt numFmtId="167" formatCode="#,##0.000"/>
    <numFmt numFmtId="168" formatCode="0.0000000"/>
    <numFmt numFmtId="169" formatCode="0.0%"/>
  </numFmts>
  <fonts count="18" x14ac:knownFonts="1">
    <font>
      <sz val="11"/>
      <color theme="1"/>
      <name val="Calibri"/>
      <family val="2"/>
      <scheme val="minor"/>
    </font>
    <font>
      <sz val="10"/>
      <name val="Arial"/>
      <family val="2"/>
    </font>
    <font>
      <b/>
      <sz val="10"/>
      <name val="Palatino Linotype"/>
      <family val="1"/>
    </font>
    <font>
      <sz val="10"/>
      <name val="Palatino Linotype"/>
      <family val="1"/>
    </font>
    <font>
      <i/>
      <sz val="10"/>
      <name val="Palatino Linotype"/>
      <family val="1"/>
    </font>
    <font>
      <sz val="11"/>
      <color theme="1"/>
      <name val="Calibri"/>
      <family val="2"/>
      <scheme val="minor"/>
    </font>
    <font>
      <sz val="12"/>
      <color theme="1"/>
      <name val="Calibri"/>
      <family val="2"/>
      <scheme val="minor"/>
    </font>
    <font>
      <b/>
      <sz val="16"/>
      <name val="BC Sans"/>
    </font>
    <font>
      <sz val="12"/>
      <color theme="1"/>
      <name val="BC Sans"/>
    </font>
    <font>
      <b/>
      <sz val="12"/>
      <color theme="1"/>
      <name val="BC Sans"/>
    </font>
    <font>
      <sz val="11"/>
      <color theme="1"/>
      <name val="BC Sans"/>
    </font>
    <font>
      <b/>
      <sz val="12"/>
      <color rgb="FF000000"/>
      <name val="BC Sans"/>
    </font>
    <font>
      <sz val="12"/>
      <color rgb="FF000000"/>
      <name val="BC Sans"/>
    </font>
    <font>
      <b/>
      <sz val="10"/>
      <name val="BC Sans"/>
    </font>
    <font>
      <sz val="10"/>
      <name val="BC Sans"/>
    </font>
    <font>
      <i/>
      <sz val="10"/>
      <name val="BC Sans"/>
    </font>
    <font>
      <u/>
      <sz val="11"/>
      <color theme="10"/>
      <name val="Calibri"/>
      <family val="2"/>
      <scheme val="minor"/>
    </font>
    <font>
      <u/>
      <sz val="12"/>
      <color theme="10"/>
      <name val="BC Sans"/>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right/>
      <top style="thin">
        <color indexed="64"/>
      </top>
      <bottom style="medium">
        <color indexed="64"/>
      </bottom>
      <diagonal/>
    </border>
    <border>
      <left style="thin">
        <color theme="0"/>
      </left>
      <right style="thin">
        <color theme="0"/>
      </right>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left>
      <right/>
      <top/>
      <bottom/>
      <diagonal/>
    </border>
    <border>
      <left/>
      <right style="thin">
        <color theme="0"/>
      </right>
      <top/>
      <bottom/>
      <diagonal/>
    </border>
    <border>
      <left/>
      <right/>
      <top style="thick">
        <color theme="4" tint="-0.499984740745262"/>
      </top>
      <bottom/>
      <diagonal/>
    </border>
    <border>
      <left/>
      <right/>
      <top/>
      <bottom style="thick">
        <color theme="4" tint="-0.499984740745262"/>
      </bottom>
      <diagonal/>
    </border>
    <border>
      <left/>
      <right/>
      <top style="medium">
        <color indexed="64"/>
      </top>
      <bottom/>
      <diagonal/>
    </border>
  </borders>
  <cellStyleXfs count="6">
    <xf numFmtId="0" fontId="0" fillId="0" borderId="0"/>
    <xf numFmtId="0" fontId="1" fillId="0" borderId="0"/>
    <xf numFmtId="9" fontId="5" fillId="0" borderId="0" applyFont="0" applyFill="0" applyBorder="0" applyAlignment="0" applyProtection="0"/>
    <xf numFmtId="0" fontId="5" fillId="0" borderId="0"/>
    <xf numFmtId="0" fontId="5" fillId="0" borderId="0"/>
    <xf numFmtId="0" fontId="16" fillId="0" borderId="0" applyNumberFormat="0" applyFill="0" applyBorder="0" applyAlignment="0" applyProtection="0"/>
  </cellStyleXfs>
  <cellXfs count="61">
    <xf numFmtId="0" fontId="0" fillId="0" borderId="0" xfId="0"/>
    <xf numFmtId="0" fontId="2" fillId="0" borderId="0" xfId="1" applyFont="1"/>
    <xf numFmtId="0" fontId="3" fillId="0" borderId="0" xfId="1" applyFont="1"/>
    <xf numFmtId="164" fontId="4" fillId="0" borderId="0" xfId="1" applyNumberFormat="1" applyFont="1"/>
    <xf numFmtId="165" fontId="3" fillId="0" borderId="0" xfId="1" applyNumberFormat="1" applyFont="1"/>
    <xf numFmtId="166" fontId="3" fillId="0" borderId="0" xfId="1" applyNumberFormat="1" applyFont="1"/>
    <xf numFmtId="167" fontId="3" fillId="0" borderId="0" xfId="1" applyNumberFormat="1" applyFont="1"/>
    <xf numFmtId="167" fontId="4" fillId="0" borderId="0" xfId="1" applyNumberFormat="1" applyFont="1"/>
    <xf numFmtId="168" fontId="3" fillId="0" borderId="0" xfId="1" applyNumberFormat="1" applyFont="1"/>
    <xf numFmtId="3" fontId="3" fillId="0" borderId="0" xfId="1" applyNumberFormat="1" applyFont="1"/>
    <xf numFmtId="0" fontId="6" fillId="0" borderId="0" xfId="0" applyFont="1"/>
    <xf numFmtId="0" fontId="8" fillId="0" borderId="0" xfId="0" applyFont="1" applyAlignment="1">
      <alignment vertical="center"/>
    </xf>
    <xf numFmtId="0" fontId="10" fillId="0" borderId="0" xfId="0" applyFont="1"/>
    <xf numFmtId="0" fontId="0" fillId="4" borderId="0" xfId="0" applyFill="1"/>
    <xf numFmtId="0" fontId="10" fillId="4" borderId="0" xfId="0" applyFont="1" applyFill="1"/>
    <xf numFmtId="0" fontId="7" fillId="4" borderId="0" xfId="0" applyFont="1" applyFill="1"/>
    <xf numFmtId="0" fontId="9" fillId="4" borderId="0" xfId="0" applyFont="1" applyFill="1" applyAlignment="1">
      <alignment vertical="center" wrapText="1"/>
    </xf>
    <xf numFmtId="0" fontId="8" fillId="4" borderId="0" xfId="0" applyFont="1" applyFill="1"/>
    <xf numFmtId="0" fontId="11" fillId="4" borderId="0" xfId="0" applyFont="1" applyFill="1" applyAlignment="1">
      <alignment vertical="center" wrapText="1"/>
    </xf>
    <xf numFmtId="0" fontId="8" fillId="4" borderId="0" xfId="0" applyFont="1" applyFill="1" applyAlignment="1">
      <alignment wrapText="1"/>
    </xf>
    <xf numFmtId="0" fontId="10" fillId="4" borderId="0" xfId="0" applyFont="1" applyFill="1" applyAlignment="1">
      <alignment wrapText="1"/>
    </xf>
    <xf numFmtId="0" fontId="10" fillId="4" borderId="7" xfId="0" applyFont="1" applyFill="1" applyBorder="1"/>
    <xf numFmtId="0" fontId="13" fillId="2" borderId="1" xfId="1" applyFont="1" applyFill="1" applyBorder="1"/>
    <xf numFmtId="0" fontId="13" fillId="2" borderId="1" xfId="1" applyFont="1" applyFill="1" applyBorder="1" applyAlignment="1">
      <alignment horizontal="center"/>
    </xf>
    <xf numFmtId="0" fontId="13" fillId="2" borderId="4" xfId="1" applyFont="1" applyFill="1" applyBorder="1" applyAlignment="1">
      <alignment horizontal="center"/>
    </xf>
    <xf numFmtId="0" fontId="13" fillId="0" borderId="1" xfId="1" applyFont="1" applyBorder="1" applyAlignment="1">
      <alignment horizontal="center"/>
    </xf>
    <xf numFmtId="0" fontId="14" fillId="0" borderId="2" xfId="1" applyFont="1" applyBorder="1"/>
    <xf numFmtId="3" fontId="14" fillId="2" borderId="2" xfId="1" applyNumberFormat="1" applyFont="1" applyFill="1" applyBorder="1" applyAlignment="1">
      <alignment horizontal="center"/>
    </xf>
    <xf numFmtId="3" fontId="14" fillId="2" borderId="5" xfId="1" applyNumberFormat="1" applyFont="1" applyFill="1" applyBorder="1" applyAlignment="1">
      <alignment horizontal="center"/>
    </xf>
    <xf numFmtId="3" fontId="14" fillId="2" borderId="0" xfId="1" applyNumberFormat="1" applyFont="1" applyFill="1" applyAlignment="1">
      <alignment horizontal="center"/>
    </xf>
    <xf numFmtId="3" fontId="14" fillId="2" borderId="6" xfId="1" applyNumberFormat="1" applyFont="1" applyFill="1" applyBorder="1" applyAlignment="1">
      <alignment horizontal="center"/>
    </xf>
    <xf numFmtId="3" fontId="14" fillId="0" borderId="2" xfId="1" applyNumberFormat="1" applyFont="1" applyBorder="1" applyAlignment="1">
      <alignment horizontal="center"/>
    </xf>
    <xf numFmtId="3" fontId="14" fillId="0" borderId="0" xfId="1" applyNumberFormat="1" applyFont="1" applyAlignment="1">
      <alignment horizontal="center"/>
    </xf>
    <xf numFmtId="164" fontId="15" fillId="3" borderId="0" xfId="1" applyNumberFormat="1" applyFont="1" applyFill="1" applyAlignment="1">
      <alignment horizontal="left" indent="1"/>
    </xf>
    <xf numFmtId="169" fontId="15" fillId="2" borderId="0" xfId="2" applyNumberFormat="1" applyFont="1" applyFill="1" applyAlignment="1">
      <alignment horizontal="center"/>
    </xf>
    <xf numFmtId="169" fontId="15" fillId="2" borderId="0" xfId="2" applyNumberFormat="1" applyFont="1" applyFill="1" applyBorder="1" applyAlignment="1">
      <alignment horizontal="center"/>
    </xf>
    <xf numFmtId="169" fontId="15" fillId="3" borderId="0" xfId="2" applyNumberFormat="1" applyFont="1" applyFill="1" applyBorder="1" applyAlignment="1">
      <alignment horizontal="center"/>
    </xf>
    <xf numFmtId="169" fontId="14" fillId="2" borderId="0" xfId="2" applyNumberFormat="1" applyFont="1" applyFill="1" applyAlignment="1">
      <alignment horizontal="center"/>
    </xf>
    <xf numFmtId="166" fontId="14" fillId="2" borderId="2" xfId="1" applyNumberFormat="1" applyFont="1" applyFill="1" applyBorder="1" applyAlignment="1">
      <alignment horizontal="center"/>
    </xf>
    <xf numFmtId="166" fontId="14" fillId="2" borderId="5" xfId="1" applyNumberFormat="1" applyFont="1" applyFill="1" applyBorder="1" applyAlignment="1">
      <alignment horizontal="center"/>
    </xf>
    <xf numFmtId="166" fontId="14" fillId="2" borderId="0" xfId="1" applyNumberFormat="1" applyFont="1" applyFill="1" applyAlignment="1">
      <alignment horizontal="center"/>
    </xf>
    <xf numFmtId="166" fontId="14" fillId="2" borderId="6" xfId="1" applyNumberFormat="1" applyFont="1" applyFill="1" applyBorder="1" applyAlignment="1">
      <alignment horizontal="center"/>
    </xf>
    <xf numFmtId="166" fontId="14" fillId="0" borderId="2" xfId="1" applyNumberFormat="1" applyFont="1" applyBorder="1" applyAlignment="1">
      <alignment horizontal="center"/>
    </xf>
    <xf numFmtId="166" fontId="14" fillId="0" borderId="0" xfId="1" applyNumberFormat="1" applyFont="1" applyAlignment="1">
      <alignment horizontal="center"/>
    </xf>
    <xf numFmtId="165" fontId="14" fillId="0" borderId="0" xfId="1" applyNumberFormat="1" applyFont="1" applyAlignment="1">
      <alignment horizontal="center"/>
    </xf>
    <xf numFmtId="164" fontId="15" fillId="2" borderId="0" xfId="1" applyNumberFormat="1" applyFont="1" applyFill="1" applyAlignment="1">
      <alignment horizontal="center"/>
    </xf>
    <xf numFmtId="169" fontId="14" fillId="2" borderId="0" xfId="2" applyNumberFormat="1" applyFont="1" applyFill="1" applyBorder="1" applyAlignment="1">
      <alignment horizontal="center"/>
    </xf>
    <xf numFmtId="164" fontId="15" fillId="3" borderId="3" xfId="1" applyNumberFormat="1" applyFont="1" applyFill="1" applyBorder="1" applyAlignment="1">
      <alignment horizontal="left" indent="1"/>
    </xf>
    <xf numFmtId="169" fontId="15" fillId="2" borderId="3" xfId="2" applyNumberFormat="1" applyFont="1" applyFill="1" applyBorder="1" applyAlignment="1">
      <alignment horizontal="center"/>
    </xf>
    <xf numFmtId="169" fontId="14" fillId="2" borderId="3" xfId="2" applyNumberFormat="1" applyFont="1" applyFill="1" applyBorder="1" applyAlignment="1">
      <alignment horizontal="center"/>
    </xf>
    <xf numFmtId="169" fontId="15" fillId="3" borderId="3" xfId="2" applyNumberFormat="1" applyFont="1" applyFill="1" applyBorder="1" applyAlignment="1">
      <alignment horizontal="center"/>
    </xf>
    <xf numFmtId="0" fontId="8" fillId="4" borderId="8" xfId="0" applyFont="1" applyFill="1" applyBorder="1"/>
    <xf numFmtId="0" fontId="9" fillId="4" borderId="0" xfId="0" applyFont="1" applyFill="1"/>
    <xf numFmtId="0" fontId="17" fillId="4" borderId="0" xfId="5" applyFont="1" applyFill="1"/>
    <xf numFmtId="0" fontId="14" fillId="0" borderId="9" xfId="1" applyFont="1" applyBorder="1" applyAlignment="1">
      <alignment wrapText="1"/>
    </xf>
    <xf numFmtId="0" fontId="10" fillId="0" borderId="9" xfId="0" applyFont="1" applyBorder="1"/>
    <xf numFmtId="0" fontId="14" fillId="0" borderId="0" xfId="1" applyFont="1"/>
    <xf numFmtId="0" fontId="10" fillId="0" borderId="0" xfId="0" applyFont="1"/>
    <xf numFmtId="0" fontId="14" fillId="0" borderId="0" xfId="1" applyFont="1" applyAlignment="1">
      <alignment horizontal="left" wrapText="1"/>
    </xf>
    <xf numFmtId="0" fontId="0" fillId="0" borderId="0" xfId="0" applyAlignment="1">
      <alignment horizontal="left" wrapText="1"/>
    </xf>
    <xf numFmtId="0" fontId="0" fillId="0" borderId="0" xfId="0" applyAlignment="1">
      <alignment horizontal="left"/>
    </xf>
  </cellXfs>
  <cellStyles count="6">
    <cellStyle name="Hyperlink" xfId="5" builtinId="8"/>
    <cellStyle name="Normal" xfId="0" builtinId="0"/>
    <cellStyle name="Normal 2" xfId="1" xr:uid="{31220255-24C6-440E-BDA3-0894A9C15D5E}"/>
    <cellStyle name="Normal 2 2" xfId="3" xr:uid="{2BA0E549-809E-4BCD-BD6B-AA280E025188}"/>
    <cellStyle name="Normal 3" xfId="4" xr:uid="{49647DEC-D4A0-4540-A301-87EC06C631F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0</xdr:row>
      <xdr:rowOff>0</xdr:rowOff>
    </xdr:from>
    <xdr:to>
      <xdr:col>1</xdr:col>
      <xdr:colOff>1684020</xdr:colOff>
      <xdr:row>3</xdr:row>
      <xdr:rowOff>197601</xdr:rowOff>
    </xdr:to>
    <xdr:pic>
      <xdr:nvPicPr>
        <xdr:cNvPr id="3" name="Picture 2">
          <a:extLst>
            <a:ext uri="{FF2B5EF4-FFF2-40B4-BE49-F238E27FC236}">
              <a16:creationId xmlns:a16="http://schemas.microsoft.com/office/drawing/2014/main" id="{7FA3BA02-78E5-2144-2969-038EA6B47E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0"/>
          <a:ext cx="1752600" cy="7919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pdd.atlassian.net/servicedesk/customer/portal/12/group/71/create/3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99AB4-1162-4603-8825-58C84A81B0BD}">
  <dimension ref="A1:K29"/>
  <sheetViews>
    <sheetView tabSelected="1" zoomScaleNormal="100" workbookViewId="0">
      <selection activeCell="B6" sqref="B6"/>
    </sheetView>
  </sheetViews>
  <sheetFormatPr defaultRowHeight="16.5" x14ac:dyDescent="0.45"/>
  <cols>
    <col min="1" max="1" width="4" customWidth="1"/>
    <col min="2" max="2" width="177.26953125" style="12" customWidth="1"/>
  </cols>
  <sheetData>
    <row r="1" spans="1:11" x14ac:dyDescent="0.45">
      <c r="A1" s="13"/>
      <c r="B1" s="14"/>
    </row>
    <row r="2" spans="1:11" x14ac:dyDescent="0.45">
      <c r="A2" s="13"/>
      <c r="B2" s="14"/>
    </row>
    <row r="3" spans="1:11" x14ac:dyDescent="0.45">
      <c r="A3" s="13"/>
      <c r="B3" s="14"/>
    </row>
    <row r="4" spans="1:11" ht="17" thickBot="1" x14ac:dyDescent="0.5">
      <c r="A4" s="13"/>
      <c r="B4" s="14"/>
    </row>
    <row r="5" spans="1:11" ht="17" thickTop="1" x14ac:dyDescent="0.45">
      <c r="A5" s="13"/>
      <c r="B5" s="21"/>
    </row>
    <row r="6" spans="1:11" ht="23" x14ac:dyDescent="0.6">
      <c r="A6" s="13"/>
      <c r="B6" s="15" t="s">
        <v>18</v>
      </c>
      <c r="C6" s="10"/>
      <c r="D6" s="10"/>
      <c r="E6" s="10"/>
      <c r="F6" s="10"/>
      <c r="G6" s="10"/>
      <c r="H6" s="10"/>
      <c r="J6" s="10"/>
      <c r="K6" s="10"/>
    </row>
    <row r="7" spans="1:11" ht="23" x14ac:dyDescent="0.6">
      <c r="A7" s="13"/>
      <c r="B7" s="15"/>
      <c r="C7" s="10"/>
      <c r="D7" s="10"/>
      <c r="E7" s="10"/>
      <c r="F7" s="10"/>
      <c r="G7" s="10"/>
      <c r="H7" s="10"/>
      <c r="J7" s="10"/>
      <c r="K7" s="10"/>
    </row>
    <row r="8" spans="1:11" ht="126" x14ac:dyDescent="0.35">
      <c r="A8" s="13"/>
      <c r="B8" s="16" t="s">
        <v>27</v>
      </c>
      <c r="C8" s="10"/>
      <c r="D8" s="10"/>
      <c r="E8" s="10"/>
      <c r="F8" s="10"/>
      <c r="G8" s="10"/>
      <c r="H8" s="10"/>
      <c r="I8" s="10"/>
      <c r="J8" s="10"/>
      <c r="K8" s="10"/>
    </row>
    <row r="9" spans="1:11" ht="18" x14ac:dyDescent="0.5">
      <c r="A9" s="13"/>
      <c r="B9" s="17"/>
      <c r="C9" s="10"/>
      <c r="D9" s="10"/>
      <c r="E9" s="10"/>
      <c r="F9" s="10"/>
      <c r="G9" s="10"/>
      <c r="H9" s="10"/>
      <c r="I9" s="10"/>
      <c r="J9" s="10"/>
      <c r="K9" s="10"/>
    </row>
    <row r="10" spans="1:11" ht="108" x14ac:dyDescent="0.35">
      <c r="A10" s="13"/>
      <c r="B10" s="16" t="s">
        <v>28</v>
      </c>
      <c r="C10" s="10"/>
      <c r="D10" s="10"/>
      <c r="E10" s="10"/>
      <c r="F10" s="10"/>
      <c r="G10" s="10"/>
      <c r="H10" s="10"/>
      <c r="I10" s="10"/>
      <c r="J10" s="10"/>
      <c r="K10" s="10"/>
    </row>
    <row r="11" spans="1:11" ht="18" x14ac:dyDescent="0.5">
      <c r="A11" s="13"/>
      <c r="B11" s="17"/>
      <c r="C11" s="10"/>
      <c r="D11" s="10"/>
      <c r="E11" s="10"/>
      <c r="F11" s="10"/>
      <c r="G11" s="10"/>
      <c r="H11" s="10"/>
      <c r="I11" s="10"/>
      <c r="J11" s="10"/>
      <c r="K11" s="10"/>
    </row>
    <row r="12" spans="1:11" ht="18" x14ac:dyDescent="0.35">
      <c r="A12" s="13"/>
      <c r="B12" s="18" t="s">
        <v>19</v>
      </c>
      <c r="C12" s="10"/>
      <c r="D12" s="10"/>
      <c r="E12" s="10"/>
      <c r="F12" s="10"/>
      <c r="G12" s="10"/>
      <c r="H12" s="10"/>
      <c r="I12" s="10"/>
      <c r="J12" s="10"/>
      <c r="K12" s="10"/>
    </row>
    <row r="13" spans="1:11" ht="18" x14ac:dyDescent="0.5">
      <c r="A13" s="13"/>
      <c r="B13" s="19"/>
      <c r="C13" s="10"/>
      <c r="D13" s="10"/>
      <c r="E13" s="10"/>
      <c r="F13" s="10"/>
      <c r="G13" s="10"/>
      <c r="H13" s="10"/>
      <c r="I13" s="10"/>
      <c r="J13" s="10"/>
      <c r="K13" s="10"/>
    </row>
    <row r="14" spans="1:11" ht="18" x14ac:dyDescent="0.35">
      <c r="A14" s="13"/>
      <c r="B14" s="18" t="s">
        <v>20</v>
      </c>
      <c r="C14" s="10"/>
      <c r="D14" s="10"/>
      <c r="E14" s="10"/>
      <c r="F14" s="10"/>
      <c r="G14" s="10"/>
      <c r="H14" s="10"/>
      <c r="I14" s="10"/>
      <c r="J14" s="10"/>
      <c r="K14" s="10"/>
    </row>
    <row r="15" spans="1:11" x14ac:dyDescent="0.45">
      <c r="A15" s="13"/>
      <c r="B15" s="20"/>
      <c r="C15" s="10"/>
      <c r="D15" s="10"/>
      <c r="E15" s="10"/>
      <c r="F15" s="10"/>
      <c r="G15" s="10"/>
      <c r="H15" s="10"/>
      <c r="I15" s="10"/>
      <c r="J15" s="10"/>
      <c r="K15" s="10"/>
    </row>
    <row r="16" spans="1:11" ht="36" x14ac:dyDescent="0.35">
      <c r="A16" s="13"/>
      <c r="B16" s="16" t="s">
        <v>15</v>
      </c>
      <c r="C16" s="10"/>
      <c r="D16" s="10"/>
      <c r="E16" s="10"/>
      <c r="F16" s="10"/>
      <c r="G16" s="10"/>
      <c r="H16" s="10"/>
      <c r="I16" s="10"/>
      <c r="J16" s="10"/>
      <c r="K16" s="10"/>
    </row>
    <row r="17" spans="1:11" ht="18" x14ac:dyDescent="0.5">
      <c r="A17" s="13"/>
      <c r="B17" s="19"/>
      <c r="C17" s="10"/>
      <c r="D17" s="10"/>
      <c r="E17" s="10"/>
      <c r="F17" s="10"/>
      <c r="G17" s="10"/>
      <c r="H17" s="10"/>
      <c r="I17" s="10"/>
      <c r="J17" s="10"/>
      <c r="K17" s="10"/>
    </row>
    <row r="18" spans="1:11" ht="36" x14ac:dyDescent="0.35">
      <c r="A18" s="13"/>
      <c r="B18" s="16" t="s">
        <v>16</v>
      </c>
      <c r="C18" s="10"/>
      <c r="D18" s="10"/>
      <c r="E18" s="10"/>
      <c r="F18" s="10"/>
      <c r="G18" s="10"/>
      <c r="H18" s="10"/>
      <c r="I18" s="10"/>
      <c r="J18" s="10"/>
      <c r="K18" s="10"/>
    </row>
    <row r="19" spans="1:11" x14ac:dyDescent="0.45">
      <c r="A19" s="13"/>
      <c r="B19" s="14"/>
      <c r="C19" s="10"/>
      <c r="D19" s="10"/>
      <c r="E19" s="10"/>
      <c r="F19" s="10"/>
      <c r="G19" s="10"/>
      <c r="H19" s="10"/>
      <c r="I19" s="10"/>
      <c r="J19" s="10"/>
      <c r="K19" s="10"/>
    </row>
    <row r="20" spans="1:11" ht="18" x14ac:dyDescent="0.5">
      <c r="A20" s="13"/>
      <c r="B20" s="17" t="s">
        <v>17</v>
      </c>
      <c r="C20" s="10"/>
      <c r="D20" s="10"/>
      <c r="E20" s="10"/>
      <c r="F20" s="10"/>
      <c r="G20" s="10"/>
      <c r="H20" s="10"/>
      <c r="I20" s="10"/>
      <c r="J20" s="10"/>
      <c r="K20" s="10"/>
    </row>
    <row r="21" spans="1:11" x14ac:dyDescent="0.45">
      <c r="A21" s="13"/>
      <c r="B21" s="14"/>
      <c r="C21" s="10"/>
      <c r="D21" s="10"/>
      <c r="E21" s="10"/>
      <c r="F21" s="10"/>
      <c r="G21" s="10"/>
      <c r="H21" s="10"/>
      <c r="I21" s="10"/>
      <c r="J21" s="10"/>
      <c r="K21" s="10"/>
    </row>
    <row r="22" spans="1:11" ht="18" x14ac:dyDescent="0.5">
      <c r="A22" s="13"/>
      <c r="B22" s="17" t="s">
        <v>21</v>
      </c>
      <c r="C22" s="10"/>
      <c r="D22" s="10"/>
      <c r="E22" s="10"/>
      <c r="F22" s="10"/>
      <c r="G22" s="10"/>
      <c r="H22" s="10"/>
      <c r="I22" s="10"/>
      <c r="J22" s="10"/>
      <c r="K22" s="10"/>
    </row>
    <row r="23" spans="1:11" ht="18.5" thickBot="1" x14ac:dyDescent="0.55000000000000004">
      <c r="A23" s="13"/>
      <c r="B23" s="51"/>
      <c r="C23" s="10"/>
      <c r="D23" s="10"/>
      <c r="E23" s="10"/>
      <c r="F23" s="10"/>
      <c r="G23" s="10"/>
      <c r="H23" s="10"/>
      <c r="I23" s="10"/>
      <c r="J23" s="10"/>
      <c r="K23" s="10"/>
    </row>
    <row r="24" spans="1:11" ht="17" thickTop="1" x14ac:dyDescent="0.45">
      <c r="A24" s="13"/>
      <c r="B24" s="14"/>
      <c r="C24" s="10"/>
      <c r="D24" s="10"/>
      <c r="E24" s="10"/>
      <c r="F24" s="10"/>
      <c r="G24" s="10"/>
      <c r="H24" s="10"/>
      <c r="I24" s="10"/>
      <c r="J24" s="10"/>
      <c r="K24" s="10"/>
    </row>
    <row r="25" spans="1:11" ht="18" x14ac:dyDescent="0.5">
      <c r="A25" s="13"/>
      <c r="B25" s="52" t="s">
        <v>23</v>
      </c>
    </row>
    <row r="26" spans="1:11" ht="18" x14ac:dyDescent="0.5">
      <c r="A26" s="13"/>
      <c r="B26" s="17" t="s">
        <v>25</v>
      </c>
    </row>
    <row r="27" spans="1:11" ht="18" x14ac:dyDescent="0.5">
      <c r="A27" s="13"/>
      <c r="B27" s="53" t="s">
        <v>24</v>
      </c>
    </row>
    <row r="29" spans="1:11" ht="18" x14ac:dyDescent="0.35">
      <c r="B29" s="11"/>
    </row>
  </sheetData>
  <hyperlinks>
    <hyperlink ref="B27" r:id="rId1" xr:uid="{9DFD95AD-F181-40DA-B381-31CD41E662F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824E0-4200-41E8-AA9B-6DB58C062B98}">
  <dimension ref="A1:AB23"/>
  <sheetViews>
    <sheetView zoomScaleNormal="100" workbookViewId="0">
      <pane xSplit="1" topLeftCell="B1" activePane="topRight" state="frozen"/>
      <selection activeCell="A18" sqref="A18"/>
      <selection pane="topRight" activeCell="U13" sqref="U13"/>
    </sheetView>
  </sheetViews>
  <sheetFormatPr defaultColWidth="9.1796875" defaultRowHeight="14.5" x14ac:dyDescent="0.4"/>
  <cols>
    <col min="1" max="1" width="37.7265625" style="2" customWidth="1"/>
    <col min="2" max="9" width="9.1796875" style="2"/>
    <col min="10" max="10" width="9.81640625" style="2" customWidth="1"/>
    <col min="11" max="13" width="9.1796875" style="2"/>
    <col min="14" max="14" width="11.453125" style="2" customWidth="1"/>
    <col min="15" max="15" width="9.54296875" style="2" bestFit="1" customWidth="1"/>
    <col min="16" max="16" width="9.453125" style="2" bestFit="1" customWidth="1"/>
    <col min="17" max="17" width="5.26953125" style="2" customWidth="1"/>
    <col min="18" max="21" width="9.453125" style="2" bestFit="1" customWidth="1"/>
    <col min="22" max="22" width="11.54296875" style="2" bestFit="1" customWidth="1"/>
    <col min="23" max="23" width="16.453125" style="2" customWidth="1"/>
    <col min="24" max="25" width="11.54296875" style="2" bestFit="1" customWidth="1"/>
    <col min="26" max="26" width="9.54296875" style="2" bestFit="1" customWidth="1"/>
    <col min="27" max="32" width="11.453125" style="2" bestFit="1" customWidth="1"/>
    <col min="33" max="16384" width="9.1796875" style="2"/>
  </cols>
  <sheetData>
    <row r="1" spans="1:26" s="1" customFormat="1" ht="15" thickBot="1" x14ac:dyDescent="0.45">
      <c r="A1" s="22" t="s">
        <v>0</v>
      </c>
      <c r="B1" s="23">
        <v>2010</v>
      </c>
      <c r="C1" s="23">
        <v>2011</v>
      </c>
      <c r="D1" s="23">
        <v>2012</v>
      </c>
      <c r="E1" s="23">
        <v>2013</v>
      </c>
      <c r="F1" s="24">
        <v>2014</v>
      </c>
      <c r="G1" s="23">
        <v>2015</v>
      </c>
      <c r="H1" s="23">
        <v>2016</v>
      </c>
      <c r="I1" s="23">
        <v>2017</v>
      </c>
      <c r="J1" s="23">
        <v>2018</v>
      </c>
      <c r="K1" s="23">
        <v>2019</v>
      </c>
      <c r="L1" s="23">
        <v>2020</v>
      </c>
      <c r="M1" s="23">
        <v>2021</v>
      </c>
      <c r="N1" s="25" t="s">
        <v>14</v>
      </c>
      <c r="O1" s="25">
        <v>2023</v>
      </c>
      <c r="P1" s="25">
        <v>2024</v>
      </c>
    </row>
    <row r="2" spans="1:26" x14ac:dyDescent="0.4">
      <c r="A2" s="26" t="s">
        <v>10</v>
      </c>
      <c r="B2" s="27">
        <v>13494.540030638875</v>
      </c>
      <c r="C2" s="27">
        <v>13909.329781798517</v>
      </c>
      <c r="D2" s="27">
        <v>14203.290962737536</v>
      </c>
      <c r="E2" s="28">
        <v>14907.823018015186</v>
      </c>
      <c r="F2" s="29">
        <v>15675.672924505718</v>
      </c>
      <c r="G2" s="30">
        <v>16861.370948171218</v>
      </c>
      <c r="H2" s="27">
        <v>18487.145049021463</v>
      </c>
      <c r="I2" s="27">
        <v>19593.05710610911</v>
      </c>
      <c r="J2" s="27">
        <v>20982.091218217545</v>
      </c>
      <c r="K2" s="27">
        <v>21296.482400966812</v>
      </c>
      <c r="L2" s="27">
        <v>10426.624151806895</v>
      </c>
      <c r="M2" s="27">
        <v>14629.29433610882</v>
      </c>
      <c r="N2" s="31">
        <v>16990.21</v>
      </c>
      <c r="O2" s="32">
        <v>22064.089</v>
      </c>
      <c r="P2" s="32">
        <v>23000.054999999997</v>
      </c>
      <c r="U2" s="8"/>
      <c r="V2" s="8"/>
      <c r="W2" s="8"/>
      <c r="X2" s="8"/>
      <c r="Y2" s="8"/>
      <c r="Z2" s="8"/>
    </row>
    <row r="3" spans="1:26" s="3" customFormat="1" x14ac:dyDescent="0.4">
      <c r="A3" s="33" t="s">
        <v>1</v>
      </c>
      <c r="B3" s="34">
        <v>0.10068304402871964</v>
      </c>
      <c r="C3" s="35">
        <v>8.4801489760978788E-2</v>
      </c>
      <c r="D3" s="35">
        <v>8.4801489760978788E-2</v>
      </c>
      <c r="E3" s="35">
        <v>8.4801489760978788E-2</v>
      </c>
      <c r="F3" s="35">
        <v>8.4801489760978788E-2</v>
      </c>
      <c r="G3" s="35">
        <v>8.4801489760978788E-2</v>
      </c>
      <c r="H3" s="35">
        <v>8.4801489760978788E-2</v>
      </c>
      <c r="I3" s="35">
        <v>8.4801489760978788E-2</v>
      </c>
      <c r="J3" s="35">
        <v>8.4801489760978788E-2</v>
      </c>
      <c r="K3" s="35">
        <v>8.4801489760978788E-2</v>
      </c>
      <c r="L3" s="35">
        <v>8.4801489760978788E-2</v>
      </c>
      <c r="M3" s="35">
        <v>8.4801489760978788E-2</v>
      </c>
      <c r="N3" s="36">
        <f>(N2-M2)/M2</f>
        <v>0.16138274407835507</v>
      </c>
      <c r="O3" s="36">
        <f t="shared" ref="O3:P3" si="0">(O2-N2)/N2</f>
        <v>0.29863544947354981</v>
      </c>
      <c r="P3" s="36">
        <f t="shared" si="0"/>
        <v>4.2420332876648419E-2</v>
      </c>
      <c r="R3" s="2"/>
      <c r="S3" s="2"/>
      <c r="T3" s="2"/>
      <c r="U3" s="8"/>
      <c r="V3" s="8"/>
      <c r="W3" s="8"/>
      <c r="X3" s="8"/>
      <c r="Y3" s="8"/>
      <c r="Z3" s="8"/>
    </row>
    <row r="4" spans="1:26" x14ac:dyDescent="0.4">
      <c r="A4" s="26" t="s">
        <v>12</v>
      </c>
      <c r="B4" s="29">
        <v>12188.778074882484</v>
      </c>
      <c r="C4" s="27">
        <v>12538.391697929432</v>
      </c>
      <c r="D4" s="27">
        <v>12809.211786934939</v>
      </c>
      <c r="E4" s="28">
        <v>13447.901029405723</v>
      </c>
      <c r="F4" s="29">
        <v>14133.02339320196</v>
      </c>
      <c r="G4" s="30">
        <v>15253.69567012498</v>
      </c>
      <c r="H4" s="27">
        <v>16732.542316278366</v>
      </c>
      <c r="I4" s="27">
        <v>17762.212838776817</v>
      </c>
      <c r="J4" s="27">
        <v>18931.386064297491</v>
      </c>
      <c r="K4" s="27">
        <v>19244.166070752704</v>
      </c>
      <c r="L4" s="27">
        <v>9339.0222717745382</v>
      </c>
      <c r="M4" s="27">
        <v>13017.240874081102</v>
      </c>
      <c r="N4" s="31">
        <v>15357.308511369367</v>
      </c>
      <c r="O4" s="32">
        <v>19978.550095947172</v>
      </c>
      <c r="P4" s="32">
        <v>20858.522967197983</v>
      </c>
    </row>
    <row r="5" spans="1:26" s="3" customFormat="1" x14ac:dyDescent="0.4">
      <c r="A5" s="33" t="s">
        <v>1</v>
      </c>
      <c r="B5" s="34">
        <v>0.10248731977705594</v>
      </c>
      <c r="C5" s="37">
        <f t="shared" ref="C5" si="1">C4/B4-1</f>
        <v>2.8683238048890169E-2</v>
      </c>
      <c r="D5" s="37">
        <f t="shared" ref="D5" si="2">D4/C4-1</f>
        <v>2.1599268513060599E-2</v>
      </c>
      <c r="E5" s="37">
        <f t="shared" ref="E5" si="3">E4/D4-1</f>
        <v>4.9861713046405409E-2</v>
      </c>
      <c r="F5" s="37">
        <f t="shared" ref="F5" si="4">F4/E4-1</f>
        <v>5.0946416269581407E-2</v>
      </c>
      <c r="G5" s="37">
        <f t="shared" ref="G5" si="5">G4/F4-1</f>
        <v>7.9294588690914436E-2</v>
      </c>
      <c r="H5" s="37">
        <f t="shared" ref="H5" si="6">H4/G4-1</f>
        <v>9.6950055785482325E-2</v>
      </c>
      <c r="I5" s="37">
        <f t="shared" ref="I5" si="7">I4/H4-1</f>
        <v>6.153700394331163E-2</v>
      </c>
      <c r="J5" s="37">
        <f t="shared" ref="J5" si="8">J4/I4-1</f>
        <v>6.5823624349790721E-2</v>
      </c>
      <c r="K5" s="37">
        <f t="shared" ref="K5" si="9">K4/J4-1</f>
        <v>1.6521770006322045E-2</v>
      </c>
      <c r="L5" s="37">
        <f t="shared" ref="L5" si="10">L4/K4-1</f>
        <v>-0.51470891295372945</v>
      </c>
      <c r="M5" s="37">
        <f t="shared" ref="M5" si="11">M4/L4-1</f>
        <v>0.39385478428756904</v>
      </c>
      <c r="N5" s="36">
        <f>(N4-M4)/M4</f>
        <v>0.17976679235825016</v>
      </c>
      <c r="O5" s="36">
        <f t="shared" ref="O5:P5" si="12">(O4-N4)/N4</f>
        <v>0.30091481076626114</v>
      </c>
      <c r="P5" s="36">
        <f t="shared" si="12"/>
        <v>4.4045882560282572E-2</v>
      </c>
      <c r="R5" s="2"/>
      <c r="S5" s="2"/>
      <c r="T5" s="2"/>
    </row>
    <row r="6" spans="1:26" x14ac:dyDescent="0.4">
      <c r="A6" s="26" t="s">
        <v>6</v>
      </c>
      <c r="B6" s="27">
        <v>4983.030847339518</v>
      </c>
      <c r="C6" s="27">
        <v>5095.5853081297992</v>
      </c>
      <c r="D6" s="27">
        <v>5285.7460355590356</v>
      </c>
      <c r="E6" s="28">
        <v>5450.9817875760673</v>
      </c>
      <c r="F6" s="29">
        <v>5692.4299624668474</v>
      </c>
      <c r="G6" s="30">
        <v>6493.0222604281453</v>
      </c>
      <c r="H6" s="27">
        <v>7247.7239563799076</v>
      </c>
      <c r="I6" s="27">
        <v>7662.2356272541556</v>
      </c>
      <c r="J6" s="27">
        <v>8262.4973550538652</v>
      </c>
      <c r="K6" s="27">
        <v>8585.2048518690954</v>
      </c>
      <c r="L6" s="27">
        <v>4106.9897010050836</v>
      </c>
      <c r="M6" s="27">
        <v>5756.7148220527397</v>
      </c>
      <c r="N6" s="31">
        <v>6837.6550758050262</v>
      </c>
      <c r="O6" s="32">
        <v>8920.7185142703711</v>
      </c>
      <c r="P6" s="32">
        <v>9383.8148356934034</v>
      </c>
    </row>
    <row r="7" spans="1:26" s="3" customFormat="1" x14ac:dyDescent="0.4">
      <c r="A7" s="33" t="s">
        <v>1</v>
      </c>
      <c r="B7" s="34">
        <v>9.5000000000000001E-2</v>
      </c>
      <c r="C7" s="37">
        <f t="shared" ref="C7" si="13">C6/B6-1</f>
        <v>2.2587550476508733E-2</v>
      </c>
      <c r="D7" s="37">
        <f t="shared" ref="D7" si="14">D6/C6-1</f>
        <v>3.7318721192998616E-2</v>
      </c>
      <c r="E7" s="37">
        <f t="shared" ref="E7" si="15">E6/D6-1</f>
        <v>3.1260630175084847E-2</v>
      </c>
      <c r="F7" s="37">
        <f t="shared" ref="F7" si="16">F6/E6-1</f>
        <v>4.4294438011349024E-2</v>
      </c>
      <c r="G7" s="37">
        <f t="shared" ref="G7" si="17">G6/F6-1</f>
        <v>0.14064157191920135</v>
      </c>
      <c r="H7" s="37">
        <f t="shared" ref="H7" si="18">H6/G6-1</f>
        <v>0.11623272887131564</v>
      </c>
      <c r="I7" s="37">
        <f t="shared" ref="I7" si="19">I6/H6-1</f>
        <v>5.7191978249857112E-2</v>
      </c>
      <c r="J7" s="37">
        <f t="shared" ref="J7" si="20">J6/I6-1</f>
        <v>7.8340285655613462E-2</v>
      </c>
      <c r="K7" s="37">
        <f t="shared" ref="K7" si="21">K6/J6-1</f>
        <v>3.9056895627063826E-2</v>
      </c>
      <c r="L7" s="37">
        <f t="shared" ref="L7" si="22">L6/K6-1</f>
        <v>-0.52162006942549</v>
      </c>
      <c r="M7" s="37">
        <f t="shared" ref="M7" si="23">M6/L6-1</f>
        <v>0.40168718237689438</v>
      </c>
      <c r="N7" s="36">
        <f>(N6-M6)/M6</f>
        <v>0.18777033206707344</v>
      </c>
      <c r="O7" s="36">
        <f t="shared" ref="O7:P7" si="24">(O6-N6)/N6</f>
        <v>0.30464587864869697</v>
      </c>
      <c r="P7" s="36">
        <f t="shared" si="24"/>
        <v>5.1912446366536788E-2</v>
      </c>
      <c r="R7" s="2"/>
      <c r="S7" s="2"/>
      <c r="T7" s="2"/>
    </row>
    <row r="8" spans="1:26" x14ac:dyDescent="0.4">
      <c r="A8" s="26" t="s">
        <v>7</v>
      </c>
      <c r="B8" s="27">
        <v>5150.0797422075684</v>
      </c>
      <c r="C8" s="27">
        <v>5265.6771446701277</v>
      </c>
      <c r="D8" s="27">
        <v>5281.0965655656746</v>
      </c>
      <c r="E8" s="28">
        <v>5378.0518581310898</v>
      </c>
      <c r="F8" s="29">
        <v>6351.5957892348351</v>
      </c>
      <c r="G8" s="30">
        <v>6880.6190296014547</v>
      </c>
      <c r="H8" s="27">
        <v>7415.5582854293298</v>
      </c>
      <c r="I8" s="27">
        <v>7662.2356272541556</v>
      </c>
      <c r="J8" s="27">
        <v>8153.901837014284</v>
      </c>
      <c r="K8" s="27">
        <v>8307.0462533536138</v>
      </c>
      <c r="L8" s="27">
        <v>3882.6154477956256</v>
      </c>
      <c r="M8" s="27">
        <v>5422.0766849015827</v>
      </c>
      <c r="N8" s="31">
        <v>6102.0032267212791</v>
      </c>
      <c r="O8" s="32">
        <v>7612.5197434649372</v>
      </c>
      <c r="P8" s="32">
        <v>7954.2714575246764</v>
      </c>
      <c r="U8" s="6"/>
      <c r="V8" s="6"/>
      <c r="W8" s="6"/>
      <c r="X8" s="6"/>
      <c r="Y8" s="6"/>
      <c r="Z8" s="6"/>
    </row>
    <row r="9" spans="1:26" s="3" customFormat="1" x14ac:dyDescent="0.4">
      <c r="A9" s="33" t="s">
        <v>1</v>
      </c>
      <c r="B9" s="34">
        <v>8.3404444418595722E-2</v>
      </c>
      <c r="C9" s="37">
        <f t="shared" ref="C9:M11" si="25">C8/B8-1</f>
        <v>2.2445750017262567E-2</v>
      </c>
      <c r="D9" s="37">
        <f t="shared" ref="D9" si="26">D8/C8-1</f>
        <v>2.9282883230230539E-3</v>
      </c>
      <c r="E9" s="37">
        <f t="shared" ref="E9" si="27">E8/D8-1</f>
        <v>1.8358931968332604E-2</v>
      </c>
      <c r="F9" s="37">
        <f t="shared" ref="F9" si="28">F8/E8-1</f>
        <v>0.18102167044593331</v>
      </c>
      <c r="G9" s="37">
        <f t="shared" ref="G9" si="29">G8/F8-1</f>
        <v>8.3289815334793182E-2</v>
      </c>
      <c r="H9" s="37">
        <f t="shared" ref="H9" si="30">H8/G8-1</f>
        <v>7.7745803615413944E-2</v>
      </c>
      <c r="I9" s="37">
        <f t="shared" ref="I9" si="31">I8/H8-1</f>
        <v>3.3264837565839978E-2</v>
      </c>
      <c r="J9" s="37">
        <f t="shared" ref="J9" si="32">J8/I8-1</f>
        <v>6.4167461518841673E-2</v>
      </c>
      <c r="K9" s="37">
        <f t="shared" ref="K9" si="33">K8/J8-1</f>
        <v>1.8781734119503124E-2</v>
      </c>
      <c r="L9" s="37">
        <f t="shared" ref="L9" si="34">L8/K8-1</f>
        <v>-0.53261179372533451</v>
      </c>
      <c r="M9" s="37">
        <f t="shared" ref="M9" si="35">M8/L8-1</f>
        <v>0.39650108484990287</v>
      </c>
      <c r="N9" s="36">
        <f>(N8-M8)/M8</f>
        <v>0.1253996542898467</v>
      </c>
      <c r="O9" s="36">
        <f t="shared" ref="O9:P9" si="36">(O8-N8)/N8</f>
        <v>0.24754436545181685</v>
      </c>
      <c r="P9" s="36">
        <f t="shared" si="36"/>
        <v>4.4893376382126336E-2</v>
      </c>
      <c r="R9" s="2"/>
      <c r="S9" s="2"/>
      <c r="T9" s="2"/>
      <c r="U9" s="7"/>
      <c r="V9" s="7"/>
      <c r="W9" s="7"/>
      <c r="X9" s="7"/>
      <c r="Y9" s="7"/>
      <c r="Z9" s="7"/>
    </row>
    <row r="10" spans="1:26" x14ac:dyDescent="0.4">
      <c r="A10" s="26" t="s">
        <v>11</v>
      </c>
      <c r="B10" s="38">
        <v>91.525580443244408</v>
      </c>
      <c r="C10" s="38">
        <v>93.435760687272989</v>
      </c>
      <c r="D10" s="38">
        <v>95.292233613902383</v>
      </c>
      <c r="E10" s="39">
        <v>95.918235874541395</v>
      </c>
      <c r="F10" s="40">
        <v>96.502514876176079</v>
      </c>
      <c r="G10" s="41">
        <v>97.044526759461263</v>
      </c>
      <c r="H10" s="38">
        <v>97.976445175452156</v>
      </c>
      <c r="I10" s="38">
        <v>99.999999999999986</v>
      </c>
      <c r="J10" s="38">
        <v>102.15280848248433</v>
      </c>
      <c r="K10" s="38">
        <v>104.18137452811055</v>
      </c>
      <c r="L10" s="38">
        <v>101.79007047189948</v>
      </c>
      <c r="M10" s="38">
        <v>106.29114939746206</v>
      </c>
      <c r="N10" s="42">
        <v>117.48926537709863</v>
      </c>
      <c r="O10" s="43">
        <v>122.2148564117545</v>
      </c>
      <c r="P10" s="44">
        <v>123.51904991697175</v>
      </c>
      <c r="U10" s="5"/>
      <c r="V10" s="5"/>
      <c r="W10" s="5"/>
      <c r="X10" s="5"/>
      <c r="Y10" s="5"/>
      <c r="Z10" s="5"/>
    </row>
    <row r="11" spans="1:26" s="3" customFormat="1" x14ac:dyDescent="0.4">
      <c r="A11" s="33" t="s">
        <v>1</v>
      </c>
      <c r="B11" s="45" t="s">
        <v>5</v>
      </c>
      <c r="C11" s="37">
        <f t="shared" si="25"/>
        <v>2.0870452115986149E-2</v>
      </c>
      <c r="D11" s="37">
        <f t="shared" si="25"/>
        <v>1.9868976428018437E-2</v>
      </c>
      <c r="E11" s="37">
        <f t="shared" si="25"/>
        <v>6.5692894047946204E-3</v>
      </c>
      <c r="F11" s="46">
        <f t="shared" si="25"/>
        <v>6.0914277280799123E-3</v>
      </c>
      <c r="G11" s="37">
        <f t="shared" si="25"/>
        <v>5.6165570812392041E-3</v>
      </c>
      <c r="H11" s="37">
        <f t="shared" si="25"/>
        <v>9.6029982020602311E-3</v>
      </c>
      <c r="I11" s="37">
        <f t="shared" si="25"/>
        <v>2.0653482792972744E-2</v>
      </c>
      <c r="J11" s="37">
        <f t="shared" si="25"/>
        <v>2.1528084824843363E-2</v>
      </c>
      <c r="K11" s="37">
        <f t="shared" si="25"/>
        <v>1.9858152465519918E-2</v>
      </c>
      <c r="L11" s="37">
        <f t="shared" si="25"/>
        <v>-2.2953278040748426E-2</v>
      </c>
      <c r="M11" s="37">
        <f t="shared" si="25"/>
        <v>4.4219233808322933E-2</v>
      </c>
      <c r="N11" s="36">
        <f>(N10-M10)/M10</f>
        <v>0.10535323066046315</v>
      </c>
      <c r="O11" s="36">
        <f t="shared" ref="O11:P11" si="37">(O10-N10)/N10</f>
        <v>4.0221470612556834E-2</v>
      </c>
      <c r="P11" s="36">
        <f t="shared" si="37"/>
        <v>1.0671317248234481E-2</v>
      </c>
      <c r="R11" s="2"/>
      <c r="S11" s="2"/>
      <c r="T11" s="2"/>
    </row>
    <row r="12" spans="1:26" x14ac:dyDescent="0.4">
      <c r="A12" s="26" t="s">
        <v>9</v>
      </c>
      <c r="B12" s="27">
        <v>91.987644270650677</v>
      </c>
      <c r="C12" s="27">
        <v>92.633158180544825</v>
      </c>
      <c r="D12" s="27">
        <v>99.195880557013595</v>
      </c>
      <c r="E12" s="28">
        <v>102.61418452708571</v>
      </c>
      <c r="F12" s="29">
        <v>107.6189253059176</v>
      </c>
      <c r="G12" s="30">
        <v>123.56609740692006</v>
      </c>
      <c r="H12" s="27">
        <v>132.90960307512364</v>
      </c>
      <c r="I12" s="27">
        <v>137.45819759462091</v>
      </c>
      <c r="J12" s="27">
        <v>138.6906227798134</v>
      </c>
      <c r="K12" s="27">
        <v>137.14436705720308</v>
      </c>
      <c r="L12" s="27">
        <v>62.293870764972034</v>
      </c>
      <c r="M12" s="27">
        <v>85.021979059800344</v>
      </c>
      <c r="N12" s="31">
        <v>90.391849621313398</v>
      </c>
      <c r="O12" s="32">
        <v>112.03349864681016</v>
      </c>
      <c r="P12" s="32">
        <v>113.76033040283944</v>
      </c>
      <c r="U12" s="4"/>
      <c r="V12" s="4"/>
      <c r="W12" s="4"/>
      <c r="X12" s="4"/>
      <c r="Y12" s="4"/>
      <c r="Z12" s="4"/>
    </row>
    <row r="13" spans="1:26" s="3" customFormat="1" x14ac:dyDescent="0.4">
      <c r="A13" s="33" t="s">
        <v>1</v>
      </c>
      <c r="B13" s="34">
        <v>0.14271745277755454</v>
      </c>
      <c r="C13" s="37">
        <f t="shared" ref="C13:M13" si="38">C12/B12-1</f>
        <v>7.0173979887437898E-3</v>
      </c>
      <c r="D13" s="37">
        <f t="shared" si="38"/>
        <v>7.0846363282549785E-2</v>
      </c>
      <c r="E13" s="37">
        <f t="shared" si="38"/>
        <v>3.4460140389674931E-2</v>
      </c>
      <c r="F13" s="46">
        <f t="shared" si="38"/>
        <v>4.8772407069227919E-2</v>
      </c>
      <c r="G13" s="37">
        <f t="shared" si="38"/>
        <v>0.14818185607848267</v>
      </c>
      <c r="H13" s="37">
        <f t="shared" si="38"/>
        <v>7.5615446827896005E-2</v>
      </c>
      <c r="I13" s="37">
        <f t="shared" si="38"/>
        <v>3.4223219498491053E-2</v>
      </c>
      <c r="J13" s="37">
        <f t="shared" si="38"/>
        <v>8.9658180214688965E-3</v>
      </c>
      <c r="K13" s="37">
        <f t="shared" si="38"/>
        <v>-1.1148956516441322E-2</v>
      </c>
      <c r="L13" s="37">
        <f t="shared" si="38"/>
        <v>-0.54577885988573493</v>
      </c>
      <c r="M13" s="37">
        <f t="shared" si="38"/>
        <v>0.36485304277493014</v>
      </c>
      <c r="N13" s="36">
        <f>(N12-M12)/M12</f>
        <v>6.3158616405954826E-2</v>
      </c>
      <c r="O13" s="36">
        <f t="shared" ref="O13:P13" si="39">(O12-N12)/N12</f>
        <v>0.23942035831949499</v>
      </c>
      <c r="P13" s="36">
        <f t="shared" si="39"/>
        <v>1.5413530567970448E-2</v>
      </c>
      <c r="R13" s="2"/>
      <c r="S13" s="2"/>
      <c r="T13" s="2"/>
      <c r="U13" s="4"/>
      <c r="V13" s="4"/>
      <c r="W13" s="4"/>
      <c r="X13" s="4"/>
      <c r="Y13" s="4"/>
      <c r="Z13" s="4"/>
    </row>
    <row r="14" spans="1:26" x14ac:dyDescent="0.4">
      <c r="A14" s="26" t="s">
        <v>2</v>
      </c>
      <c r="B14" s="27">
        <v>3330.1802019110905</v>
      </c>
      <c r="C14" s="27">
        <v>3418.9882819768359</v>
      </c>
      <c r="D14" s="27">
        <v>3530.8569993236879</v>
      </c>
      <c r="E14" s="28">
        <v>3655.4878058204304</v>
      </c>
      <c r="F14" s="29">
        <v>3702.4675374568619</v>
      </c>
      <c r="G14" s="30">
        <v>4080.4170536643296</v>
      </c>
      <c r="H14" s="27">
        <v>4336.2620303140156</v>
      </c>
      <c r="I14" s="27">
        <v>4600.6026840110544</v>
      </c>
      <c r="J14" s="27">
        <v>4890.8091970745627</v>
      </c>
      <c r="K14" s="27">
        <v>5085.9951160442961</v>
      </c>
      <c r="L14" s="27">
        <v>2483.5224670425764</v>
      </c>
      <c r="M14" s="27">
        <v>3479.2629061650478</v>
      </c>
      <c r="N14" s="31">
        <v>3593.518389627005</v>
      </c>
      <c r="O14" s="32">
        <v>4724.5204403025036</v>
      </c>
      <c r="P14" s="32">
        <v>5027.1552123140928</v>
      </c>
      <c r="U14" s="6"/>
      <c r="V14" s="6"/>
      <c r="W14" s="6"/>
      <c r="X14" s="6"/>
      <c r="Y14" s="6"/>
      <c r="Z14" s="6"/>
    </row>
    <row r="15" spans="1:26" s="3" customFormat="1" x14ac:dyDescent="0.4">
      <c r="A15" s="33" t="s">
        <v>1</v>
      </c>
      <c r="B15" s="34">
        <v>8.9172201993815037E-2</v>
      </c>
      <c r="C15" s="37">
        <f t="shared" ref="C15:M15" si="40">C14/B14-1</f>
        <v>2.6667650001276577E-2</v>
      </c>
      <c r="D15" s="37">
        <f t="shared" si="40"/>
        <v>3.271983058162764E-2</v>
      </c>
      <c r="E15" s="37">
        <f t="shared" si="40"/>
        <v>3.5297608065298247E-2</v>
      </c>
      <c r="F15" s="46">
        <f t="shared" si="40"/>
        <v>1.2851836507737247E-2</v>
      </c>
      <c r="G15" s="37">
        <f t="shared" si="40"/>
        <v>0.10208044024258278</v>
      </c>
      <c r="H15" s="37">
        <f t="shared" si="40"/>
        <v>6.2700692915673928E-2</v>
      </c>
      <c r="I15" s="37">
        <f t="shared" si="40"/>
        <v>6.0960488976238514E-2</v>
      </c>
      <c r="J15" s="37">
        <f t="shared" si="40"/>
        <v>6.3080107758944903E-2</v>
      </c>
      <c r="K15" s="37">
        <f t="shared" si="40"/>
        <v>3.9908716759280649E-2</v>
      </c>
      <c r="L15" s="37">
        <f t="shared" si="40"/>
        <v>-0.51169389463075798</v>
      </c>
      <c r="M15" s="37">
        <f t="shared" si="40"/>
        <v>0.40093876835679176</v>
      </c>
      <c r="N15" s="36">
        <f>(N14-M14)/M14</f>
        <v>3.2838991057417173E-2</v>
      </c>
      <c r="O15" s="36">
        <f t="shared" ref="O15:P15" si="41">(O14-N14)/N14</f>
        <v>0.31473389810393954</v>
      </c>
      <c r="P15" s="36">
        <f t="shared" si="41"/>
        <v>6.4056188524440352E-2</v>
      </c>
      <c r="R15" s="2"/>
      <c r="S15" s="2"/>
      <c r="T15" s="2"/>
      <c r="U15" s="6"/>
      <c r="V15" s="6"/>
      <c r="W15" s="6"/>
      <c r="X15" s="6"/>
      <c r="Y15" s="6"/>
      <c r="Z15" s="6"/>
    </row>
    <row r="16" spans="1:26" x14ac:dyDescent="0.4">
      <c r="A16" s="26" t="s">
        <v>3</v>
      </c>
      <c r="B16" s="27">
        <v>1306.4109823589822</v>
      </c>
      <c r="C16" s="27">
        <v>1370.575685271363</v>
      </c>
      <c r="D16" s="27">
        <v>1393.9493502480175</v>
      </c>
      <c r="E16" s="28">
        <v>1459.9219886094641</v>
      </c>
      <c r="F16" s="29">
        <v>1542.6495313037574</v>
      </c>
      <c r="G16" s="30">
        <v>1607.6752780462384</v>
      </c>
      <c r="H16" s="27">
        <v>1754.6027327430963</v>
      </c>
      <c r="I16" s="27">
        <v>1830.844267332292</v>
      </c>
      <c r="J16" s="27">
        <v>2050.7051539200534</v>
      </c>
      <c r="K16" s="27">
        <v>2052.3163302141074</v>
      </c>
      <c r="L16" s="27">
        <v>1087.6018800323554</v>
      </c>
      <c r="M16" s="27">
        <v>1612.0534620277169</v>
      </c>
      <c r="N16" s="31">
        <v>1632.9014886306329</v>
      </c>
      <c r="O16" s="32">
        <v>2085.5389040528266</v>
      </c>
      <c r="P16" s="32">
        <v>2141.5320328020134</v>
      </c>
    </row>
    <row r="17" spans="1:28" s="3" customFormat="1" ht="15" thickBot="1" x14ac:dyDescent="0.45">
      <c r="A17" s="47" t="s">
        <v>1</v>
      </c>
      <c r="B17" s="48">
        <v>8.4801489760978788E-2</v>
      </c>
      <c r="C17" s="49">
        <f t="shared" ref="C17:M17" si="42">C16/B16-1</f>
        <v>4.911525069738687E-2</v>
      </c>
      <c r="D17" s="49">
        <f t="shared" si="42"/>
        <v>1.7053903135620496E-2</v>
      </c>
      <c r="E17" s="49">
        <f t="shared" si="42"/>
        <v>4.7327859042875842E-2</v>
      </c>
      <c r="F17" s="49">
        <f t="shared" si="42"/>
        <v>5.6665728264760906E-2</v>
      </c>
      <c r="G17" s="49">
        <f t="shared" si="42"/>
        <v>4.2151989433092396E-2</v>
      </c>
      <c r="H17" s="49">
        <f t="shared" si="42"/>
        <v>9.1391250897018494E-2</v>
      </c>
      <c r="I17" s="49">
        <f t="shared" si="42"/>
        <v>4.345230585045412E-2</v>
      </c>
      <c r="J17" s="49">
        <f t="shared" si="42"/>
        <v>0.12008715897399558</v>
      </c>
      <c r="K17" s="49">
        <f t="shared" si="42"/>
        <v>7.8566940302171595E-4</v>
      </c>
      <c r="L17" s="49">
        <f t="shared" si="42"/>
        <v>-0.47006128440302786</v>
      </c>
      <c r="M17" s="49">
        <f t="shared" si="42"/>
        <v>0.48220915357351113</v>
      </c>
      <c r="N17" s="50">
        <f>(N16-M16)/M16</f>
        <v>1.2932590074706547E-2</v>
      </c>
      <c r="O17" s="50">
        <f t="shared" ref="O17:P17" si="43">(O16-N16)/N16</f>
        <v>0.27719823796705573</v>
      </c>
      <c r="P17" s="50">
        <f t="shared" si="43"/>
        <v>2.6848278226973069E-2</v>
      </c>
    </row>
    <row r="18" spans="1:28" ht="16.5" x14ac:dyDescent="0.45">
      <c r="A18" s="54" t="s">
        <v>4</v>
      </c>
      <c r="B18" s="55"/>
      <c r="C18" s="55"/>
      <c r="D18" s="55"/>
      <c r="E18" s="55"/>
      <c r="F18" s="55"/>
      <c r="G18" s="55"/>
      <c r="H18" s="55"/>
      <c r="I18" s="55"/>
      <c r="J18" s="55"/>
      <c r="K18" s="55"/>
      <c r="L18" s="55"/>
      <c r="M18" s="55"/>
      <c r="N18" s="55"/>
      <c r="O18" s="55"/>
      <c r="P18" s="55"/>
    </row>
    <row r="19" spans="1:28" ht="16.5" x14ac:dyDescent="0.45">
      <c r="A19" s="56" t="s">
        <v>8</v>
      </c>
      <c r="B19" s="57"/>
      <c r="C19" s="57"/>
      <c r="D19" s="57"/>
      <c r="E19" s="57"/>
      <c r="F19" s="57"/>
      <c r="G19" s="57"/>
      <c r="H19" s="57"/>
      <c r="I19" s="57"/>
      <c r="J19" s="57"/>
      <c r="K19" s="57"/>
      <c r="L19" s="57"/>
      <c r="M19" s="57"/>
      <c r="N19" s="57"/>
      <c r="O19" s="57"/>
      <c r="P19" s="57"/>
    </row>
    <row r="20" spans="1:28" ht="16.5" x14ac:dyDescent="0.45">
      <c r="A20" s="56" t="s">
        <v>13</v>
      </c>
      <c r="B20" s="57"/>
      <c r="C20" s="57"/>
      <c r="D20" s="57"/>
      <c r="E20" s="57"/>
      <c r="F20" s="57"/>
      <c r="G20" s="57"/>
      <c r="H20" s="57"/>
      <c r="I20" s="57"/>
      <c r="J20" s="57"/>
      <c r="K20" s="57"/>
      <c r="L20" s="57"/>
      <c r="M20" s="57"/>
      <c r="N20" s="57"/>
      <c r="O20" s="57"/>
      <c r="P20" s="57"/>
    </row>
    <row r="21" spans="1:28" ht="15" x14ac:dyDescent="0.4">
      <c r="A21" s="58" t="s">
        <v>26</v>
      </c>
      <c r="B21" s="59"/>
      <c r="C21" s="59"/>
      <c r="D21" s="59"/>
      <c r="E21" s="59"/>
      <c r="F21" s="59"/>
      <c r="G21" s="59"/>
      <c r="H21" s="59"/>
      <c r="I21" s="59"/>
      <c r="J21" s="59"/>
      <c r="K21" s="59"/>
      <c r="L21" s="59"/>
      <c r="M21" s="59"/>
      <c r="N21" s="59"/>
      <c r="O21" s="59"/>
      <c r="P21" s="59"/>
      <c r="Q21" s="59"/>
      <c r="R21" s="59"/>
      <c r="S21" s="59"/>
      <c r="T21" s="59"/>
      <c r="U21" s="59"/>
      <c r="V21" s="59"/>
      <c r="W21" s="59"/>
      <c r="X21" s="60"/>
      <c r="Y21" s="60"/>
      <c r="Z21" s="60"/>
      <c r="AA21" s="60"/>
      <c r="AB21" s="60"/>
    </row>
    <row r="22" spans="1:28" x14ac:dyDescent="0.4">
      <c r="A22" s="2" t="s">
        <v>22</v>
      </c>
      <c r="B22" s="9"/>
      <c r="C22" s="9"/>
      <c r="D22" s="9"/>
      <c r="E22" s="9"/>
      <c r="F22" s="9"/>
      <c r="G22" s="9"/>
      <c r="H22" s="9"/>
      <c r="I22" s="9"/>
      <c r="J22" s="9"/>
      <c r="K22" s="9"/>
      <c r="L22" s="9"/>
      <c r="M22" s="9"/>
      <c r="N22" s="9"/>
      <c r="O22" s="9"/>
      <c r="P22" s="9"/>
    </row>
    <row r="23" spans="1:28" x14ac:dyDescent="0.4">
      <c r="B23" s="9"/>
    </row>
  </sheetData>
  <mergeCells count="4">
    <mergeCell ref="A18:P18"/>
    <mergeCell ref="A19:P19"/>
    <mergeCell ref="A20:P20"/>
    <mergeCell ref="A21:AB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Summary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Monkman, Ryann N CITZ:EX</dc:creator>
  <cp:lastModifiedBy>Campbell, Cristina CITZ:EX</cp:lastModifiedBy>
  <dcterms:created xsi:type="dcterms:W3CDTF">2015-06-05T18:17:20Z</dcterms:created>
  <dcterms:modified xsi:type="dcterms:W3CDTF">2026-05-06T18:49:12Z</dcterms:modified>
</cp:coreProperties>
</file>