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filterPrivacy="1" defaultThemeVersion="124226"/>
  <xr:revisionPtr revIDLastSave="0" documentId="13_ncr:1_{AF89F296-9950-4814-99A8-AD3A415B280F}" xr6:coauthVersionLast="47" xr6:coauthVersionMax="47" xr10:uidLastSave="{00000000-0000-0000-0000-000000000000}"/>
  <bookViews>
    <workbookView xWindow="-120" yWindow="-120" windowWidth="29040" windowHeight="15840" tabRatio="760" xr2:uid="{00000000-000D-0000-FFFF-FFFF00000000}"/>
  </bookViews>
  <sheets>
    <sheet name="README" sheetId="5" r:id="rId1"/>
    <sheet name="Indicators" sheetId="11" r:id="rId2"/>
    <sheet name="Rollup Criteria" sheetId="10" r:id="rId3"/>
    <sheet name="Field Descriptions" sheetId="19" r:id="rId4"/>
    <sheet name="Data Inputs 2018" sheetId="4" r:id="rId5"/>
    <sheet name="Data Package" sheetId="25" r:id="rId6"/>
    <sheet name="meta Protected 2018" sheetId="22" r:id="rId7"/>
    <sheet name="meta Disturbance 2018" sheetId="23" r:id="rId8"/>
    <sheet name="meta Roads 2018" sheetId="24" r:id="rId9"/>
  </sheets>
  <externalReferences>
    <externalReference r:id="rId10"/>
  </externalReferences>
  <definedNames>
    <definedName name="_xlnm._FilterDatabase" localSheetId="7" hidden="1">'meta Disturbance 2018'!$B$1:$E$24</definedName>
    <definedName name="_xlnm._FilterDatabase" localSheetId="6" hidden="1">'meta Protected 2018'!$A$1:$D$45</definedName>
    <definedName name="_xlnm._FilterDatabase" localSheetId="8" hidden="1">'meta Roads 2018'!$A$1:$J$93</definedName>
    <definedName name="_xlnm.Database" localSheetId="5">#REF!</definedName>
    <definedName name="_xlnm.Database">#REF!</definedName>
    <definedName name="_xlnm.Print_Area" localSheetId="1">Indicators!$C$1:$M$12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3" i="24" l="1"/>
  <c r="B31"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 authorId="0" shapeId="0" xr:uid="{00000000-0006-0000-0400-000001000000}">
      <text>
        <r>
          <rPr>
            <b/>
            <sz val="9"/>
            <color indexed="81"/>
            <rFont val="Tahoma"/>
            <family val="2"/>
          </rPr>
          <t>Author:</t>
        </r>
        <r>
          <rPr>
            <sz val="9"/>
            <color indexed="81"/>
            <rFont val="Tahoma"/>
            <family val="2"/>
          </rPr>
          <t xml:space="preserve">
Yes (run spatial processing), No (do not run clip etc), X (exclude from processing and data dictionary)
Y and N rows will be added to the data dictionary
</t>
        </r>
      </text>
    </comment>
    <comment ref="D1" authorId="0" shapeId="0" xr:uid="{00000000-0006-0000-0400-000002000000}">
      <text>
        <r>
          <rPr>
            <b/>
            <sz val="8"/>
            <color indexed="81"/>
            <rFont val="Tahoma"/>
            <family val="2"/>
          </rPr>
          <t>greyed rows were not used</t>
        </r>
        <r>
          <rPr>
            <sz val="8"/>
            <color indexed="81"/>
            <rFont val="Tahoma"/>
            <family val="2"/>
          </rPr>
          <t xml:space="preserve">
</t>
        </r>
      </text>
    </comment>
    <comment ref="H1" authorId="0" shapeId="0" xr:uid="{00000000-0006-0000-0400-000003000000}">
      <text>
        <r>
          <rPr>
            <sz val="8"/>
            <color indexed="81"/>
            <rFont val="Tahoma"/>
            <family val="2"/>
          </rPr>
          <t xml:space="preserve">Local or BCGW etc
</t>
        </r>
      </text>
    </comment>
    <comment ref="J1" authorId="0" shapeId="0" xr:uid="{00000000-0006-0000-0400-000005000000}">
      <text>
        <r>
          <rPr>
            <sz val="8"/>
            <color indexed="81"/>
            <rFont val="Tahoma"/>
            <family val="2"/>
          </rPr>
          <t>BCGW
Short Term to BCGW
Secure/Operational - non BCGW
Undeveloped/Future</t>
        </r>
      </text>
    </comment>
  </commentList>
</comments>
</file>

<file path=xl/sharedStrings.xml><?xml version="1.0" encoding="utf-8"?>
<sst xmlns="http://schemas.openxmlformats.org/spreadsheetml/2006/main" count="1190" uniqueCount="707">
  <si>
    <t>Data Source Description</t>
  </si>
  <si>
    <t>Data Source Type</t>
  </si>
  <si>
    <t>BCGW</t>
  </si>
  <si>
    <t>Local</t>
  </si>
  <si>
    <t>Habitat</t>
  </si>
  <si>
    <t>BEI - suitability and capability</t>
  </si>
  <si>
    <t>Population</t>
  </si>
  <si>
    <t>Wildlife Management Units (WMU)</t>
  </si>
  <si>
    <t>WHSE_WILDLIFE_MANAGEMENT.WAA_WILDLIFE_MGMT_UNITS_SVW</t>
  </si>
  <si>
    <t>WHSE_LAND_USE_PLANNING.RMP_LANDSCAPE_UNIT_SVW</t>
  </si>
  <si>
    <t xml:space="preserve">The subjective annual (active – non-denning) ranking from  1 to 6 is as follows:
0 - coastal/un-inhabited
1 – 75% to 100%  (Very High suit/cap)
2- 50% to 75% (High)
3 – 25% to 50%  (Moderate)
4- 5% to 25%  (Low)
5 - .01 to 5% (Very Low)
6 – 0  (Nil)
8 - major water features  </t>
  </si>
  <si>
    <t xml:space="preserve">Grizzly Bear ratings are planned for integration with existing BCGW BEI ratings layers/Oracle tables.  </t>
  </si>
  <si>
    <t>Links / Documentation</t>
  </si>
  <si>
    <t>Data Source(s)</t>
  </si>
  <si>
    <t>Short term vs longterm publication strategy/update cycle</t>
  </si>
  <si>
    <t>Data Source Notes/ Gaps</t>
  </si>
  <si>
    <t>Beware of Lus that are split by multiple Biodiversity Emphasis Options (BEO). Note that the correspondence between LU's and WMU's and LU's and WMU's are not perfect. Ideally, BC would create GBMA's or GBMU's akin to Alberta and the Lower 48 US States. However, so much CE planning work is already directed at LU's, and the size approximates Adult female Grizzly bear home ranges, we are creating an assessment method to examine CE within LU's.</t>
  </si>
  <si>
    <t>Resident Grizzly bear hunting is delivered through customizable areas called LEH Zones. The map may change annually. Allocation, authorizations, and kill records can be delivered by LEH Zones. LEH Zones may sometimes be full WMU's. LEH Zone boundaries NORMALLY are nested within WMU's, but not always.</t>
  </si>
  <si>
    <t>Compulsory Inspection Database</t>
  </si>
  <si>
    <t>Hunter Questionnaire and Guide Outfitter Declaration</t>
  </si>
  <si>
    <t>Formula</t>
  </si>
  <si>
    <t>Data Category</t>
  </si>
  <si>
    <t>Strata</t>
  </si>
  <si>
    <t>Strata / Population</t>
  </si>
  <si>
    <t>Transmission</t>
  </si>
  <si>
    <t>Urban</t>
  </si>
  <si>
    <t>na</t>
  </si>
  <si>
    <t>WHSE_BASEMAPPING.BTM_PRESENT_LAND_USE_V1_SVW</t>
  </si>
  <si>
    <t>PRESENT_LAND_USE_LABEL in ('Fresh Water', 'Salt Water','Glaciers and Snow')</t>
  </si>
  <si>
    <t>GBPUs  (Occupied)</t>
  </si>
  <si>
    <t>BCLCS_LEVEL_3 = 'U' and BCLCS_LEVEL_4 = 'RO'</t>
  </si>
  <si>
    <t>WHSE_FOREST_VEGETATION.VEG_COMP_LYR_R1_POLY</t>
  </si>
  <si>
    <t>VRI Gaps</t>
  </si>
  <si>
    <t xml:space="preserve">To id generally where there are data gaps in the corrected VRI (ie. VRI unreported or no TFL data).   Includes Unreported, and not filled in with TFL or RESULTS species/non-productive code. </t>
  </si>
  <si>
    <t>See Notes</t>
  </si>
  <si>
    <t>Processing Notes</t>
  </si>
  <si>
    <t>Rail</t>
  </si>
  <si>
    <t>Identification of 'mid-seral' based on classification of custom VRI update, classified according to the Biodiversity guidebook.    
Note gaps in VRI where attributes are unreported (eg. TFL, private)</t>
  </si>
  <si>
    <t>Clipped to Occupied GBPUs and assigned unique ID (WMU_linkID)</t>
  </si>
  <si>
    <t>Mortality/Conflict</t>
  </si>
  <si>
    <t>CE Reporting Units</t>
  </si>
  <si>
    <t>VRI Rock  - Non-habitat</t>
  </si>
  <si>
    <t>WHSE_WILDLIFE_MANAGEMENT.WAA_LTD_HNT_ZONE_CURR_YEAR_SVW</t>
  </si>
  <si>
    <t>LTD_ENTRY_HUNTING_ZONE_TYPE = 'GRIZZLY'</t>
  </si>
  <si>
    <t>Limited Entry Hunting (LEH) Zones</t>
  </si>
  <si>
    <t>Protein</t>
  </si>
  <si>
    <t>DFO
BCGW
Local</t>
  </si>
  <si>
    <t>Salmon Escapement Biomass</t>
  </si>
  <si>
    <t>Disturbance/Fragmentation</t>
  </si>
  <si>
    <t>circa 1995-2001</t>
  </si>
  <si>
    <t>BTM (Baseline Thematic Mapping) - Ocean, FreshWater, Glaciers/Snow - Non-habitat</t>
  </si>
  <si>
    <t>("BIODIVERSITY_EMPHASIS_OPTION" = 'Multiple' AND "BEO_SUB_TYPE_APPLICABLE" = 'Y') OR "BEO_SUB_TYPE_APPLICABLE" = 'N'
LANDSCAPE_UNIT_PROVID &lt;&gt; -9999</t>
  </si>
  <si>
    <t>Landscape Units (LU) Assessment Units</t>
  </si>
  <si>
    <t>BCGW
Local</t>
  </si>
  <si>
    <t xml:space="preserve">Consolidation of Parks, Protected Areas, ERs, Conservancies, Rec Areas, Regional Parks, Heritage Sites, WMA, WHA, OGMA, Forest Rec Sites, VQA, UWR, Designated areas, and other identified 'restrictions'
</t>
  </si>
  <si>
    <t xml:space="preserve"> Flags  / Thresholds</t>
  </si>
  <si>
    <t>Notes</t>
  </si>
  <si>
    <t>GBPU - Max Overlap</t>
  </si>
  <si>
    <t>BEI Capability</t>
  </si>
  <si>
    <t xml:space="preserve">Total Weighted Area of BEI CAPAB1 &amp; 2 in classes 1-5.
Total Weighted Area =  AreaxPROPBEU1  + AreaxPROPBEU2 </t>
  </si>
  <si>
    <t>Percent of LU that is BEI Capable 
(Tot_BEI_cap_AreaKM2_wght /  LU_AREA_KM2_noWaterIce)</t>
  </si>
  <si>
    <t>Protected/Restricted Areas</t>
  </si>
  <si>
    <t>Weighted Area of Protected/Restricted area per LU  (as per T.Salkeld 2012).  High restricted area (eg. Parks,  Conservancy, OGMAs, WHAs, WMA etc) are considered 100% protected, while 'Medium' (eg. UWR, VQO partial retain) are considered 50% protected.</t>
  </si>
  <si>
    <t>Percent of LU (prot_wghtd_AREA_KM2 / LU_AREA_KM2_noWaterIce)</t>
  </si>
  <si>
    <t>Total Open roads and Utilites (pipeline, powerline, rail)</t>
  </si>
  <si>
    <t>Road/Utiliites Density  km/km2  per net LU area</t>
  </si>
  <si>
    <t>Percent capable secure core in capable LU (Core_BEI_cap_AreaKM2_wght / Tot_BEI_cap_AreaKM2_wght)</t>
  </si>
  <si>
    <t>Salmon</t>
  </si>
  <si>
    <t>Sum of 5 species of salmon kg in LU - All time periods</t>
  </si>
  <si>
    <t>Sum of 5 species of salmon kg in LU - Recent (2005-2014)</t>
  </si>
  <si>
    <t>Index of total salmon in LU / max Tot_Salmon_kg_all of all LU's  (Tot_Salmon_kg_all/ 2358738)</t>
  </si>
  <si>
    <t xml:space="preserve">Classification of Salmon_PCNT_max_all:
1:  75-100%
2:  50-75%
3:  25-50%
4:  5-25%
5:  1-5%
6:  0 
</t>
  </si>
  <si>
    <t>as above - recent  (Tot_Salmon_kg_recent / 1497540.5)</t>
  </si>
  <si>
    <t>as above - recent</t>
  </si>
  <si>
    <t>Gbear Density</t>
  </si>
  <si>
    <t>Estimated grizzly bear population per LU (density * (poly_AREA_KM2_noWaterIce / 1000)</t>
  </si>
  <si>
    <t>grizzly bear density (#/1000 km2)</t>
  </si>
  <si>
    <t>Based on revised version of 'Density' map.   Approx 15,000 bears provincially.</t>
  </si>
  <si>
    <t>sort</t>
  </si>
  <si>
    <t>BCGW_SOURCE</t>
  </si>
  <si>
    <t>DRA_ROAD_CLASS</t>
  </si>
  <si>
    <t>DRA_ROAD_SURFACE</t>
  </si>
  <si>
    <t>loose</t>
  </si>
  <si>
    <t>paved</t>
  </si>
  <si>
    <t>rough</t>
  </si>
  <si>
    <t>alleyway</t>
  </si>
  <si>
    <t>arterial</t>
  </si>
  <si>
    <t>collector</t>
  </si>
  <si>
    <t>driveway</t>
  </si>
  <si>
    <t>unknown</t>
  </si>
  <si>
    <t>freeway</t>
  </si>
  <si>
    <t>highway</t>
  </si>
  <si>
    <t>lane</t>
  </si>
  <si>
    <t>local</t>
  </si>
  <si>
    <t>ramp</t>
  </si>
  <si>
    <t>recreation</t>
  </si>
  <si>
    <t>resource</t>
  </si>
  <si>
    <t>overgrown</t>
  </si>
  <si>
    <t>restricted</t>
  </si>
  <si>
    <t>service</t>
  </si>
  <si>
    <t>strata</t>
  </si>
  <si>
    <t>trail</t>
  </si>
  <si>
    <t>unclassified</t>
  </si>
  <si>
    <t>decommissioned</t>
  </si>
  <si>
    <t>WHSE_FOREST_TENURE.ABR_ROAD_SECTION_LINE</t>
  </si>
  <si>
    <t xml:space="preserve"> as-built roads (forestry) - (there will be minimal of these roads)</t>
  </si>
  <si>
    <t>WHSE_FOREST_TENURE.FTEN_ROAD_SECTION_LINES_SVW</t>
  </si>
  <si>
    <t>Forest Service Road</t>
  </si>
  <si>
    <t>Road Permit</t>
  </si>
  <si>
    <t>Special Use Permit, Forest</t>
  </si>
  <si>
    <t>Special Use Permit, Non-Forest</t>
  </si>
  <si>
    <t>WHSE_MINERAL_TENURE.OG_PETRLM_DEV_RDS_PRE06_PUB_SP</t>
  </si>
  <si>
    <t>HIGH</t>
  </si>
  <si>
    <t>LOW</t>
  </si>
  <si>
    <t>PROTECTED</t>
  </si>
  <si>
    <t>WHSE_WILDLIFE_MANAGEMENT.WCP_WILDLIFE_HABITAT_AREA_POLY</t>
  </si>
  <si>
    <t>LU net area - excluding BTM ice/water  (Occupied)</t>
  </si>
  <si>
    <t>Bear Density Classification (LU_gbearDens)
1:  0-&lt;10
2:  10-&lt;20
3:  20-&lt;30
4:  30-&lt;40
5:  40-&lt;50
6:  50+</t>
  </si>
  <si>
    <t>Hunter Days</t>
  </si>
  <si>
    <t>Assumptions, Limitations, Uncertainties</t>
  </si>
  <si>
    <t>Field Description</t>
  </si>
  <si>
    <t>Landscape Unit / 
Assessment Unit</t>
  </si>
  <si>
    <t>Provincial Unique Landscape Unit ID.  (aka Grizzly Bear) Assessment Units)</t>
  </si>
  <si>
    <t>Lus have been clipped to grizzly occupied GBPus, with slivers removed along outside edges.</t>
  </si>
  <si>
    <t>LU name</t>
  </si>
  <si>
    <t>BCCE Reporting Regions/Unit - Max Overlap</t>
  </si>
  <si>
    <t>List of all GBPUs with &gt; 10% overlap of LU</t>
  </si>
  <si>
    <t>Count of GBPUs with &gt; 10% overlap of LU</t>
  </si>
  <si>
    <t>This may be different than the MAX_GBPU_STATUS</t>
  </si>
  <si>
    <t>Wildlife Management Unit - Max Overlap</t>
  </si>
  <si>
    <t>Unique Id (numeric)</t>
  </si>
  <si>
    <t>Attributes of the Wildlife Management Unit with the largest overlap with the LU</t>
  </si>
  <si>
    <t>WMU Unit ID</t>
  </si>
  <si>
    <t>Proportion of LU/WMU overlap</t>
  </si>
  <si>
    <t>List of all WMUs with &gt; 10% overlap of LU</t>
  </si>
  <si>
    <t>Count of WMUs with &gt; 10% overlap of LU</t>
  </si>
  <si>
    <t>BEI High/Very High Capability and Protected/Restricted</t>
  </si>
  <si>
    <t>Total km2 BEI Very High or High that is also protected/restricted.  This is weighted by the protection factor (either 100% protected, or 50% protected - see above)</t>
  </si>
  <si>
    <t>Percent of  HIGH (Very High or High) BEI Capable that is also protected/restricted.
Tot_BEI_HIGH_cap_Protected_AreaKM2_wght / Tot_BEI_HIGH_cap_AreaKM2_wght</t>
  </si>
  <si>
    <t>See protected/restricted caution above</t>
  </si>
  <si>
    <t>Derived average hunter day density per LU (LU_hunter_days_annual/LU_AREA_KM2_noWaterIce)</t>
  </si>
  <si>
    <t xml:space="preserve">Only as good as the VRI attributes.  Forage criteria based on preliminary assumptions that could be refined. </t>
  </si>
  <si>
    <t>The Protected/restricted layer is under revision.  There may be some areas (in the assessed dataset) where the 'protection' factor is either under or over represented.  For example, the Okanagan LRMP  (TSA) is showing up as fully protected.</t>
  </si>
  <si>
    <t>Reporting Units are used as summary areas to report results by sub-area.</t>
  </si>
  <si>
    <t>Component</t>
  </si>
  <si>
    <t>Attribute Name</t>
  </si>
  <si>
    <t>Indicator Attribute Criteria</t>
  </si>
  <si>
    <t>All</t>
  </si>
  <si>
    <t>Custom - LUs clipped to occupied GBPU's and slivers eliminated.  Net area based on removal of BTM water/ice.
Lus flagged if they are Coastal Disconnected (eg. Disconnected from main road network, but may still be accessible by barge).  As per discussion with Tony Hamilton.</t>
  </si>
  <si>
    <t xml:space="preserve">Quality Food:
Salmon Biomass or High/Very High BEI Capability
</t>
  </si>
  <si>
    <t>Input Strata</t>
  </si>
  <si>
    <t>1 ha Raster</t>
  </si>
  <si>
    <t>30x30 Raster</t>
  </si>
  <si>
    <t>LU</t>
  </si>
  <si>
    <t>GBPU</t>
  </si>
  <si>
    <t>WMU</t>
  </si>
  <si>
    <t>Front Country/Back Country</t>
  </si>
  <si>
    <t>Andrew Fall  (Gowlland Technologies)</t>
  </si>
  <si>
    <t>DFO Escapement
Broad Ecosystem Inventory</t>
  </si>
  <si>
    <t xml:space="preserve">Escapement is assigned to stream reaches, and then rolled up to LU.
LU is considered as providing 'Quality Food' if overall salmon kg &gt; 10,000 or proportion of High/Very High BEI Capable &gt; 50% in LU.
</t>
  </si>
  <si>
    <t>Polygon</t>
  </si>
  <si>
    <t>Notes/Future</t>
  </si>
  <si>
    <t xml:space="preserve">Average Annual Hunter Day Density 
</t>
  </si>
  <si>
    <t>Quality Food</t>
  </si>
  <si>
    <t>ROLLUP_FLAG</t>
  </si>
  <si>
    <t>HIGH_INDICATOR_LIST</t>
  </si>
  <si>
    <t>ROLLUP</t>
  </si>
  <si>
    <t>Tot_Salmon_kg_all &gt; 10000 or Tot_BEI_HIGH_cap_wght_PCNT &gt; 50</t>
  </si>
  <si>
    <t>Bear Density/Population</t>
  </si>
  <si>
    <t xml:space="preserve">Capable Secure Core
</t>
  </si>
  <si>
    <t xml:space="preserve">Proportion of High/Very High Capable Areas that are Protected/Restricted
</t>
  </si>
  <si>
    <t># of bears / 1000km2  (per net LU)
Population/Density is estimated at the GBPU/WMU/LEH/Park strata, and extrapolated to the LU.</t>
  </si>
  <si>
    <t>Component/Sub-Componenet</t>
  </si>
  <si>
    <t>LU net area - excluding BTM ice/water and VRI rock  (Occupied)</t>
  </si>
  <si>
    <t>Proportion of LU/GBPU overlap max overlap</t>
  </si>
  <si>
    <t>Use Upland Rock only!  Alpine Rock is too extensive.
Rocky areas were excluded in Total roads/utilities density.</t>
  </si>
  <si>
    <t>These areas are netted out of the assessment unit/LU polygon area.</t>
  </si>
  <si>
    <t>Bear Density:  Custom GBPU/WMUs/LEH/Parks</t>
  </si>
  <si>
    <t xml:space="preserve">There may be multiple possible ratings, designated as proportion of the polygon.  Proportion can be used to area weight the capability scores.  </t>
  </si>
  <si>
    <t>reliant on VRI, consolidated cutblock, and seral classification updates.</t>
  </si>
  <si>
    <t>reliant on DFO database update cycle</t>
  </si>
  <si>
    <t>dissolved by GBPU and used with roads and other utilities for road density analysis.</t>
  </si>
  <si>
    <t>Custom SELES product</t>
  </si>
  <si>
    <t>gridcode &gt; 0</t>
  </si>
  <si>
    <t>Road density (km/km2)</t>
  </si>
  <si>
    <t>Open Roads' exclude:  ROAD_SURFACE in ('boat','overgrown') OR ROAD_CLASS in ('restricted','trail','skid') OR FCODE = 'DA25150100' (overgrown).  In general, also excludes trails.</t>
  </si>
  <si>
    <t>Measurement</t>
  </si>
  <si>
    <t>Front Country/Backcountry
 (Risk of Human Encounter)</t>
  </si>
  <si>
    <t>1: Travel time from cities &lt;= 1 hour (Very High risk of Human Encounter)
2: Travel time from cities 1-2 hours  (High)
3: Travel time from cities &gt; 2 hours, but travel time from high-use road &lt;= 1 hour  (Mod)
4: Travel time from cities &gt; 2 hours, but travel time from high-use road 1-2 hours (Low)
5: Travel time from cities or high-use roads &gt; 2 hours (Very Low)</t>
  </si>
  <si>
    <t>Input Feature criteria</t>
  </si>
  <si>
    <t>WHA_EBM_AREA_KM2</t>
  </si>
  <si>
    <t xml:space="preserve">Front/Back Country
Human-Bear Likelihood of Encounter
</t>
  </si>
  <si>
    <t>Presence of Grizzly WHA or EBM Areas</t>
  </si>
  <si>
    <t>WHA: COMMON_SPECIES_NAME = 'Grizzly Bear' and  NOT (FEATURE_NOTES like 'Specified%' AND TIMBER_HARVEST_CODE = 'CONDITIONAL HARVEST ZONE')
Note that there may be overlap of WHA and EBM features - dissolve to 
avoid double accounting.</t>
  </si>
  <si>
    <t>Core or
Supplemental
Indicator</t>
  </si>
  <si>
    <t>Indicator</t>
  </si>
  <si>
    <t>Core</t>
  </si>
  <si>
    <t>Supplemental</t>
  </si>
  <si>
    <t>1:  &gt;= 60% Capable Core (Unflagged)
2:  &lt; 60% Capable Core (Flagged)</t>
  </si>
  <si>
    <t>BEC Zones
VRI (mid seral conifer)</t>
  </si>
  <si>
    <t>Percent of LU in Front Country (Encounter classes 3-5)</t>
  </si>
  <si>
    <t>Percent of LU in Back Country (Encounter classes 1-2)</t>
  </si>
  <si>
    <t>Pass:  LU_hunterDayDens_Class not High  (&lt;=1.508812 )
Fail:  LU_hunterDayDens_Class is High  (&gt; 1.508812 )</t>
  </si>
  <si>
    <t>Pass:  Percent of LU in Front Country &lt;= 20%  (Unflagged)
Fail:  Percent of LU in Front Country &gt; 20%  (Flagged)</t>
  </si>
  <si>
    <t>Classification of Tot_BEI_HIGH_cap_Protected_wght_PCNT
1:  &gt; 60% Protected
2:  30 - 60% Protected
3:  0 - 30% Protected</t>
  </si>
  <si>
    <t>Grizzly WHA and Coastal EBM Areas
Presence/Absence</t>
  </si>
  <si>
    <t>Grizzly WHAs/Specified Areas (excluding specified areas with conditional harvest)
Coastal EBM Areas</t>
  </si>
  <si>
    <t>Grizzly WHAs used in this analysis exclude specified areas with conditional harvest.</t>
  </si>
  <si>
    <t>Percent of net LU (excluding ice/water) containing WHA/EBM areas.</t>
  </si>
  <si>
    <t xml:space="preserve">Percent of LU for which VRI is unknown/unavailable  (eg. TFL gap).  In the analysis, this information is further broken down by BEC Zone - if there is &gt;10% data gap by select BEC Zone, then the flag for that Zone is 'Insufficient Data'.  </t>
  </si>
  <si>
    <t>% area mid-seral conifer / BEC Zone net area  (no water/ice) per LU. 
If there is &gt; 10% VRI data gap in the BEC Zone, then 'Insufficient Data'.
BEC Risk Group must be &gt; 10km2 in order to be considered.</t>
  </si>
  <si>
    <t>Pass:  Select BEC Zones have &lt;= 30% mid-seral dense conifer by LU, or a Low risk BEC Zone.
Fail:  Select BEC Zones have &gt; 30% mid-seral dense conifer by LU
Insufficient Data:  VRI gap &gt;= 10% of BEC Zone in LU</t>
  </si>
  <si>
    <r>
      <rPr>
        <b/>
        <sz val="8"/>
        <color theme="1"/>
        <rFont val="Arial"/>
        <family val="2"/>
      </rPr>
      <t>Seral Classification:</t>
    </r>
    <r>
      <rPr>
        <sz val="8"/>
        <color theme="1"/>
        <rFont val="Arial"/>
        <family val="2"/>
      </rPr>
      <t xml:space="preserve">
3 levels of potentially suitable areas for forage based on VRI attributes in  'mid-seral' polygons (based on biodiversity guidebook age criteria):
</t>
    </r>
    <r>
      <rPr>
        <b/>
        <sz val="8"/>
        <color theme="1"/>
        <rFont val="Arial"/>
        <family val="2"/>
      </rPr>
      <t>High</t>
    </r>
    <r>
      <rPr>
        <sz val="8"/>
        <color theme="1"/>
        <rFont val="Arial"/>
        <family val="2"/>
      </rPr>
      <t xml:space="preserve">:   BASAL_AREA  &lt;=50 and deciduous_pct &gt;=30   (ie. relatively open and good proportion of deciduous).  Open, mixed stands.
</t>
    </r>
    <r>
      <rPr>
        <b/>
        <sz val="8"/>
        <color theme="1"/>
        <rFont val="Arial"/>
        <family val="2"/>
      </rPr>
      <t>Mod:</t>
    </r>
    <r>
      <rPr>
        <sz val="8"/>
        <color theme="1"/>
        <rFont val="Arial"/>
        <family val="2"/>
      </rPr>
      <t xml:space="preserve">   not High and CROWN_CLOSURE &lt;= 30   (ie. not optimal, but conservatively including relatively open areas based on canopy).  
</t>
    </r>
    <r>
      <rPr>
        <b/>
        <sz val="8"/>
        <color theme="1"/>
        <rFont val="Arial"/>
        <family val="2"/>
      </rPr>
      <t>Low:</t>
    </r>
    <r>
      <rPr>
        <sz val="8"/>
        <color theme="1"/>
        <rFont val="Arial"/>
        <family val="2"/>
      </rPr>
      <t xml:space="preserve">  not High and (CROWN_CLOSURE &gt; 30 or CROWN_CLOSURE is null)  (ie. not optimal, and crown closure &gt; 30%).  Dark, closed, coniferous stands.
</t>
    </r>
    <r>
      <rPr>
        <b/>
        <sz val="8"/>
        <color theme="1"/>
        <rFont val="Arial"/>
        <family val="2"/>
      </rPr>
      <t xml:space="preserve">
BEC Zone Potential Risk Group/Select BEC Zones:</t>
    </r>
    <r>
      <rPr>
        <sz val="8"/>
        <color theme="1"/>
        <rFont val="Arial"/>
        <family val="2"/>
      </rPr>
      <t xml:space="preserve">
High:  'CWH', 'ICH', 'ESSF', 'SBS'
Moderate:  'MS', 'MH','IDF'
Low:  (all other BEC Zones)</t>
    </r>
  </si>
  <si>
    <t xml:space="preserve">
1:  &gt; 60% Protected
2:  30 - 60% Protected
3:  0 - 30% Protected</t>
  </si>
  <si>
    <t>Yes:  LU contains &gt;= 0.05% WHA/EBM areas  (present)
No:  WHA/EBM areas absent or &lt; 0.05%  (absent)</t>
  </si>
  <si>
    <t>Yes:  LU contains &gt;= 0.05% WHA/EBM areas  (present)
No:  WHA/EBM areas absent or &lt; 0.05%  (absent)</t>
  </si>
  <si>
    <t>Total high/very high BEI capable protected per total high/very high cap. (%)</t>
  </si>
  <si>
    <t>Total area of WHA/EBM km2/ net LU km2</t>
  </si>
  <si>
    <t>BEC Zones</t>
  </si>
  <si>
    <t>WHSE_FOREST_VEGETATION.BEC_BIOGEOCLIMATIC_POLY</t>
  </si>
  <si>
    <r>
      <t xml:space="preserve">Mid-seral was further Classified into 3 categories for potential  forage suitability.  </t>
    </r>
    <r>
      <rPr>
        <b/>
        <sz val="8"/>
        <color theme="1"/>
        <rFont val="Arial"/>
        <family val="2"/>
      </rPr>
      <t xml:space="preserve">High: </t>
    </r>
    <r>
      <rPr>
        <sz val="8"/>
        <color theme="1"/>
        <rFont val="Arial"/>
        <family val="2"/>
      </rPr>
      <t xml:space="preserve">  BASAL_AREA  &lt;=50 and deciduous_pct &gt;=30   (ie. relatively open and good proportion of deciduous).  Open, mixed stands.
</t>
    </r>
    <r>
      <rPr>
        <b/>
        <sz val="8"/>
        <color theme="1"/>
        <rFont val="Arial"/>
        <family val="2"/>
      </rPr>
      <t>Mod:</t>
    </r>
    <r>
      <rPr>
        <sz val="8"/>
        <color theme="1"/>
        <rFont val="Arial"/>
        <family val="2"/>
      </rPr>
      <t xml:space="preserve">   not High and CROWN_CLOSURE &lt;= 30   (ie. not optimal, but conservatively including relatively open areas based on canopy).  
</t>
    </r>
    <r>
      <rPr>
        <b/>
        <sz val="8"/>
        <color theme="1"/>
        <rFont val="Arial"/>
        <family val="2"/>
      </rPr>
      <t>Low:</t>
    </r>
    <r>
      <rPr>
        <sz val="8"/>
        <color theme="1"/>
        <rFont val="Arial"/>
        <family val="2"/>
      </rPr>
      <t xml:space="preserve">  not High and (CROWN_CLOSURE &gt; 30 or CROWN_CLOSURE is null)  (ie. not optimal, and crown closure &gt; 30%).  Dark, closed, coniferous stands.
The 'Low'  classification is considered the 'mid-seral dense conifer'</t>
    </r>
  </si>
  <si>
    <t>Select BEC Zones are considered as High or Moderate habitat risk if containing &gt; 30% mid-seral dense conifer (See Feature Criteria note).  If either High or Moderate BEC Zones are flagged with &gt; 30% mid seral dense conifer, then the whole LU is flagged. 
Mid seral is assigned as per NDT/BEC from the biodiversity guidebook, and further classified for potential forage suitability. 'Low' forage suitability ( dark, dense stands with little understory are considered as 'mid-seral dense conifer')</t>
  </si>
  <si>
    <t>BEC Zone Potential Risk Group/Select BEC Zones:
High:  'CWH', 'ICH', 'ESSF', 'SBS'
Moderate:  'MS', 'MH','IDF'
Low:  (all other BEC Zones)
used with mid-seral dense conifer.</t>
  </si>
  <si>
    <t>Mid Seral Dense Conifer - conifer dominated, dark, closed stands, not suitable for potential forage production.</t>
  </si>
  <si>
    <t>Grizzly Wildlife Habitat Areas (WHA)</t>
  </si>
  <si>
    <t>Grizzly Coastal Ecosystem Based Management (EBM) Areas</t>
  </si>
  <si>
    <t>COMMON_SPECIES_NAME = 'Grizzly Bear' and  NOT (FEATURE_NOTES like 'Specified%' AND TIMBER_HARVEST_CODE = 'CONDITIONAL HARVEST ZONE'</t>
  </si>
  <si>
    <t>will eventually be rolled into Legal Land Use layer in BCGW</t>
  </si>
  <si>
    <t>new Great Bear Rainforest Order came into effect on January 28, 2016.  https://www.for.gov.bc.ca/TASB/SLRP/GBR_LUO_2016.html</t>
  </si>
  <si>
    <t>https://www.for.gov.bc.ca/tasb/SLRP/lrmp/nanaimo/CLUDI/GBR/Legal_Maps_and_Spatial_Data/GBR_LUO_ScheduleShapefiles_2016/GBR_LUO_SchD_grizzly%20habitat_nov2015.zip</t>
  </si>
  <si>
    <t>Exclude Specified areas with conditional harvest.</t>
  </si>
  <si>
    <t xml:space="preserve">Flag:
Yes - high salmon or high capability (quality food)
No - Not high salmon or high capability
</t>
  </si>
  <si>
    <t>Flag if linear Road Density   &gt;= 0.6  (Yes)</t>
  </si>
  <si>
    <t>Flag if linear Road Density   &gt;= 0.75 (Yes)</t>
  </si>
  <si>
    <t>Yes:  Areas of high salmon biomass/escapement or &gt; 50% High/Very High BEI Capability.  (Tot_Salmon_kg_all &gt; 10000 or Tot_BEI_HIGH_cap_wght_PCNT &gt; 50)</t>
  </si>
  <si>
    <t>Pass:  Bear Density &gt;= 10 per 1000km2
Fail:  Bear Density &lt; 10 per 1000km2  (Flagged)</t>
  </si>
  <si>
    <t>Pass:  &gt;= 60% Capable Secure Core
Fail:  &lt; 60% Capable Secure Core (Flagged)</t>
  </si>
  <si>
    <t>1:  &gt;= 60% Capable Secure Core
2:  &lt; 60% Capable Secure Core</t>
  </si>
  <si>
    <t>Date/Versioning</t>
  </si>
  <si>
    <t xml:space="preserve">
1:  Bear Density &gt;= 10 per 1000km2 (Unflagged/Pass)
2:  Bear Density &lt; 10 per 1000km2  
(Flagged/Fail)
</t>
  </si>
  <si>
    <t xml:space="preserve">
1:  &lt;= 20% of Front Country in LU  (Unflagged/Pass)
2:  &gt; 20% (Flagged/Fail)</t>
  </si>
  <si>
    <t>ASSESSMENT_UNIT_NAME</t>
  </si>
  <si>
    <t>NET_AREA_KM2_NO_WATER_ICE</t>
  </si>
  <si>
    <t>NET_AREA_KM2_NO_WATER_ICE_ROCK</t>
  </si>
  <si>
    <t>COASTAL_DISCONNECTED_IND</t>
  </si>
  <si>
    <t>REPORTING_UNIT_MAX</t>
  </si>
  <si>
    <t>ASSESSMENT_UNIT_GROUP</t>
  </si>
  <si>
    <t>GBPU_MAX_OVRLP_STATUS</t>
  </si>
  <si>
    <t>GBPU_MAX_OVRLP_PCNT</t>
  </si>
  <si>
    <t>GBPU_OVRLP_LIST</t>
  </si>
  <si>
    <t>GBPU_OVRLP_COUNT</t>
  </si>
  <si>
    <t>WMU_MAX_OVRLP_LINK_ID</t>
  </si>
  <si>
    <t>WMU_MAX_OVRLP_UNIT_ID</t>
  </si>
  <si>
    <t>WMU_MAX_OVRLP_PCNT</t>
  </si>
  <si>
    <t>WMU_OVRLP_LIST</t>
  </si>
  <si>
    <t>WMU_OVRLP_COUNT</t>
  </si>
  <si>
    <t>HUNTER_DAYS_ANNL_AVG</t>
  </si>
  <si>
    <t>HUNTER_DAYS_ANNL_AVG_DENS</t>
  </si>
  <si>
    <t>HUNTER_DAYS_ANNL_AVG_DENS_CLS</t>
  </si>
  <si>
    <t>HUNTER_DAYS_ANNL_AVG_DENS_FLAG</t>
  </si>
  <si>
    <t>OPEN_RD_UTIL_DENS_GE_PT6_IND</t>
  </si>
  <si>
    <t>OPEN_RD_UTIL_DENS_GE_PT75_IND</t>
  </si>
  <si>
    <t>SECURE_CORE_CAP_WGHTD_AREA_KM2</t>
  </si>
  <si>
    <t>SECURE_CORE_CAP_WGHTD_PCNT</t>
  </si>
  <si>
    <t>SECURE_CORE_CAP_FLAG</t>
  </si>
  <si>
    <t>FRONT_COUNTRY_PCNT</t>
  </si>
  <si>
    <t>BACK_COUNTRY_PCNT</t>
  </si>
  <si>
    <t>FRONT_COUNTRY_FLAG</t>
  </si>
  <si>
    <t>SALMON_TOT_KG_ALL</t>
  </si>
  <si>
    <t>SALMON_TOT_KG_RECENT</t>
  </si>
  <si>
    <t>SALMON_PCNT_MAX_ALL</t>
  </si>
  <si>
    <t>SALMON_PCNT_MAX_ALL_CLS</t>
  </si>
  <si>
    <t>SALMON_PCNT_MAX_RECENT</t>
  </si>
  <si>
    <t>SALMON_PCNT_MAX_RECENT_CLS</t>
  </si>
  <si>
    <t>QUALITY_FOOD_IND</t>
  </si>
  <si>
    <t>VRI_TFL_GAP_PCNT</t>
  </si>
  <si>
    <t>BEI_CAP_WGHTD_AREA_KM2</t>
  </si>
  <si>
    <t>BEI_CAP_WGHTD_AREA_PCNT</t>
  </si>
  <si>
    <t>PRTCTD_WGHTD_AREA_KM2</t>
  </si>
  <si>
    <t>BEI_HIGH_CAP_WGHTD_AREA_KM2</t>
  </si>
  <si>
    <t>BEI_HIGH_CAP_WGHTD_AREA_PCNT</t>
  </si>
  <si>
    <t>PRTCTD_HIGH_CAP_WGHTD_AREA_KM2</t>
  </si>
  <si>
    <t>PRTCTD_HIGH_CAP_WGHTD_PCNT</t>
  </si>
  <si>
    <t>WHA_EBM_AREA_PCNT</t>
  </si>
  <si>
    <t>WHA_EBM_PRESENT_IND</t>
  </si>
  <si>
    <t>GB_EST_POP</t>
  </si>
  <si>
    <t>GB_EST_POP_DENS</t>
  </si>
  <si>
    <t>GB_EST_POP_DENS_CLS</t>
  </si>
  <si>
    <t>OPEN_RD_UTIL_LENGTH_KM</t>
  </si>
  <si>
    <t>OPEN_RD_UTIL_DENS</t>
  </si>
  <si>
    <t>OPEN_RD_UTIL_DENS_CLS_8_LBL</t>
  </si>
  <si>
    <t>OPEN_RD_UTIL_DENS_CLS_5_LBL</t>
  </si>
  <si>
    <t>PRTCTD_WGHTD_PCNT</t>
  </si>
  <si>
    <t>PRTCTD_HIGH_CAP_CLS_LBL</t>
  </si>
  <si>
    <t>SECURE_CORE_CAP_CLS_LBL</t>
  </si>
  <si>
    <t>WHSE_WILDLIFE_INVENTORY.GCPB_GRIZZLY_BEAR_POP_UNITS_SP  with custom edits.  (Draft June 2015)</t>
  </si>
  <si>
    <t>Custom selection of LUs with Tony Hamilton</t>
  </si>
  <si>
    <t>Description</t>
  </si>
  <si>
    <t>"Yes" if LU is disconnected/isolated  from main road networks  (eg. Only accessible by barge)</t>
  </si>
  <si>
    <t>Areas that are Coastally Disconnnected are considered as Back Country.</t>
  </si>
  <si>
    <t>Travel time from cities and high-use roads.  Travel speeds along roads are a function of road type.  Travel speeds off-road are a function of land cover type.
Classes 1-3 are considered Front Country.
Classes 4 and 5:  Back Country
Classes are inversely related to risk of Human Encounter.
SELES based function
Areas that are Coastally Disconnnected are considered as Back Country.</t>
  </si>
  <si>
    <t>There may be portions of secure core along the un-occupied boundary wich appear &lt; 10km2, due to truncation at the LU or provincial boundary, but which may be part of a larger area crossing over the boundary.  Some slivers may exist.</t>
  </si>
  <si>
    <t>ASSESSMENT_UNIT_PROCESSED_DATE</t>
  </si>
  <si>
    <t>ASSESSMENT_TARGET_YEAR</t>
  </si>
  <si>
    <t>ASSESSED_AREA_STATUS</t>
  </si>
  <si>
    <t>Assessment Version Date when the analysis was run  (Date Run).    This may not correspond to the Target Year.</t>
  </si>
  <si>
    <t>GBPU_CRI_OVRLP_STATUS_THREATND</t>
  </si>
  <si>
    <t>HIGH_INDICATOR_FLAG</t>
  </si>
  <si>
    <t xml:space="preserve">MID_SERAL_DENSE_CNFR_BEC_FLAG
</t>
  </si>
  <si>
    <t>ASSESSMENT_UNIT_SOURCE_ID</t>
  </si>
  <si>
    <t>https://open.canada.ca/en/suggested-datasets/new-salmon-escapement-database-nuseds
https://open.canada.ca/data/en/dataset/c48669a3-045b-400d-b730-48aafe8c5ee6</t>
  </si>
  <si>
    <r>
      <t xml:space="preserve">DFO NUSEDS ESCAPEMENT DATABASE &amp; 1:50,0000 Watershed Atlas Supplemented with by Species Salmon Spawning Reaches - Linked through WSD_ID Code
</t>
    </r>
    <r>
      <rPr>
        <sz val="8"/>
        <color theme="1"/>
        <rFont val="Arial"/>
        <family val="2"/>
      </rPr>
      <t xml:space="preserve">
</t>
    </r>
  </si>
  <si>
    <t xml:space="preserve">“Capability is defined as the ability of the habitat, under the optimal natural (seral)
conditions for a species to provide its life requisites, irrespective of the current condition of
the habitat. Suitability is defined as the ability of the habitat in its current condition to
provide the life requisites of a species.”
British Columbia Wildlife Habitat Rating Standards v2  MELP  1999
https://www2.gov.bc.ca/assets/gov/environment/natural-resource-stewardship/nr-laws-policy/risc/whrs.pdf
https://www2.gov.bc.ca/gov/content/environment/plants-animals-ecosystems/wildlife/wildlife-habitats/wildlife-habitat-mapping
</t>
  </si>
  <si>
    <t>legacy data - may no longer relevant, but keeping for now.</t>
  </si>
  <si>
    <t>sort order</t>
  </si>
  <si>
    <t>Feature Query Criteria</t>
  </si>
  <si>
    <t>Run (Y/N/X)</t>
  </si>
  <si>
    <t>GBPU - Conservation Concern</t>
  </si>
  <si>
    <t>The most critical conservation concern rank of the Grizzly Bear Population Unit (GBPU) that overlaps with the AU (if &gt;10% overlap) and M1-M3.  Even if there is minor/minimum overlap with a  GBPU of concern (M1-M3), the AU will be flagged - seee GBPU_Conservation_Concern_Flag.</t>
  </si>
  <si>
    <t>Description of the CnsvtnCncrn_Rank_Minor_Overlap.</t>
  </si>
  <si>
    <t>A flag (Pass/Fail) indicating if the most critical conservation concern rank (CnsvtnCncrn_Rank_Minor_Overlap) for the LU is M1-M3: Extreme, High, or Moderate concern.   This may be different than the MAX_GBPU_CnsvtnCncrn_Rank.</t>
  </si>
  <si>
    <t>GBPU Conservation Concern Rank (5 classes) M1-M5 or na (not applicable).  This is assigned based on the maximum area overlap of a GBPU and LU.</t>
  </si>
  <si>
    <t>GBPU Conservation Concern Rank  Description (5 classes):
       M1-Extreme Concern
       M2-High Concern  
       M3-Moderate Concern
       M4-Low Concern
       M5- Very Low Concern
       na - Extirpated
This is assigned based on the maximum area overlap of a GBPU and LU.</t>
  </si>
  <si>
    <t>GBPU_CONSERVATION_CONCERN_FLAG</t>
  </si>
  <si>
    <t>GBPU_MAX_CONSERVATION_CONCERN_RANK</t>
  </si>
  <si>
    <t>GBPU_CRI_OVRLP_CONSERVATION_CONCERN_RANK</t>
  </si>
  <si>
    <t>GBPU_CRI_OVRLP_CONSERVATION_CONCERN_DESC</t>
  </si>
  <si>
    <t>GBPU_MAX_CONSERVATION_CONCERN_DESC</t>
  </si>
  <si>
    <t>Percent female mortality.  The 10 year average female mortality rate from 2008 to 2017, based on hunted and non-hunt mortality (reported and estimated un-reported).  This is initially calculated at the GBPU/WMU/LEH/N.Park unit (and could rolled up to GBPU or LU level).</t>
  </si>
  <si>
    <t>Mortality Biological Threat:  0-3.  This is one of several biological resource use threats used in the NatureServe overall threat score (e.g.  including hunting,  etc).  A classification of the pc_Female_Mort.  The flag is by management unit and is triggered if the per cent female mortality is greater than 1.33%,    such that:
0:   0 to 1.33% is negligible risk - below 4% total; 
1: 1.33 to 2% is moderate-low risk - below the 6% total;
2: 2 to 3.33% is moderate risk - above 6% but below possible maximum ; and
3:  Above 3.33% is high risk – above absolute maximum of 10% total.</t>
  </si>
  <si>
    <t>A flag (Pass/Fail) indicating if the female mortality rate is &gt; 1.33.</t>
  </si>
  <si>
    <t>Population Conservation Concern</t>
  </si>
  <si>
    <t xml:space="preserve"> M1-Extreme Concern
 M2-High Concern  
 M3-Moderate Concern</t>
  </si>
  <si>
    <t>Used 2015 custom/revised GBPUs, with Conservation Concern Rank provided by Don Morgan.</t>
  </si>
  <si>
    <t>Female Bear 
Mortality Rate</t>
  </si>
  <si>
    <t xml:space="preserve">The 10 year average female mortality rate (2008 to 2017), based on hunted and non-hunt mortality (reported and estimated un-reported).  This is initially calculated at the GBPU/WMU/LEH/N.Park unit (and could rolled up to GBPU or LU level).
</t>
  </si>
  <si>
    <t>LU fails if female mortality rate &gt; 1.33.
This uses a membership rule such that a minimum of 10% overlap with a failed mortality polygon, constitutes a fail for the whole LU.</t>
  </si>
  <si>
    <t>GBPU/WMU/LEH/National Park</t>
  </si>
  <si>
    <t>Classification is by management unit: 
0:   0 to 1.33% is negligible risk - below 4% total; 
1: 1.33 to 2% is moderate-low risk - below the 6% total;
2: 2 to 3.33% is moderate risk - above 6% but below possible maximum ; and
3:  Above 3.33% is high risk – above absolute maximum of 10% total.</t>
  </si>
  <si>
    <t>2018 Revised criteria for conservation concern vs population status</t>
  </si>
  <si>
    <t>2018 Revised criteria for females only vs females and all bears.</t>
  </si>
  <si>
    <t>Garth Mowat/Don Morgan</t>
  </si>
  <si>
    <t>2018 - included coastal disconnected areas as a new category.
Potentially include trails at a more local level analysis.</t>
  </si>
  <si>
    <t>road &amp; utilites length /  net LU.
For coastal disconnected areas with road density &gt; 0, these are classified as 'Not Roadless and Coastal Disconnected'.</t>
  </si>
  <si>
    <t>Total length of 'open' roads and utilities /  total net LU area
(net LU excludes major water &amp; glacier/ice, and rock)
Road Density is considered with the 'Coastally Disconnected'/Isolated road network areas.  See the Coastal_Disconnected_Flag attribute.</t>
  </si>
  <si>
    <t>BC Consolidated Roads:  DRA,FTEN,OGC, RESULTS in-block roads; Transmission, pipelines, rail; Coastal disconnected areas.</t>
  </si>
  <si>
    <t>secore core km2 / net capable LU km2.
Coastal disconnected areas with roads are considered as secure.</t>
  </si>
  <si>
    <t>2018 - included coastal disconnected criteria.
Look at proportion protected, and by other land class.  Eg. THLB.</t>
  </si>
  <si>
    <t>Not re-run for 2018.</t>
  </si>
  <si>
    <t>2018 Revised criteria - 5 yrs vs 10 year average.</t>
  </si>
  <si>
    <t>Average hunter day density averaged over 5 yr period (2013-2017)  ndays/km2  for the occupied portion of the MU.  This density is used to extrapolate to the LU level (ndays/km2)</t>
  </si>
  <si>
    <t>Average annual hunter days (averaged over five years from 2013-2017).  Based on WMU data, but extrapolated to LU based on ndays/km2 of WMU.</t>
  </si>
  <si>
    <t xml:space="preserve">Low:  0-0.65  (Q1,2)
Mod:  0.65 - 1.87  (Q3)
High:  &gt; 1.87  (Q4)
</t>
  </si>
  <si>
    <t>Proportion of Poor Forage Potential / BEC Mid-Seral Dense Conifer</t>
  </si>
  <si>
    <t>Currently looking at total in LU by BEC Zone, but could also look at THLB/landbase categories.
New berry modelling data may also be available soon.</t>
  </si>
  <si>
    <t>BEI
Protected/Restriced areas (2017/18)</t>
  </si>
  <si>
    <t>2018 included all of EBM Class 1 and 2 areas (regardless of BEI cap).</t>
  </si>
  <si>
    <t>Weighted Area of Protected/Restricted area per LU.  High restricted area (eg. Parks,  Conservancy, OGMAs, WHAs, WMA etc) are considered 100% protected, while 'Medium' (eg. UWR, VQO partial retain) are considered 50% protected.  See 'meta Protected 2018' tab.</t>
  </si>
  <si>
    <t>Presence of Grizzly Wildlife Habitat Areas (WHA)/Specified Areas or Coastal Ecosystem Based Management (EBM) Class 1 and 2 areas within an LU.</t>
  </si>
  <si>
    <t>Pass: none of the six main indicators are flagged.
Fail:   If any of six main indicators are flagged, then the overall Rollup Flag is set to 'Fail'.
The six main indicators are: Conservation Concern, Female Mortality Rate, Capable Secure Core, Front Country/Backcountry, Hunter Day Density, and BEC Mid-Seral Dense Conifer (Poor Forage Potential).
•     GBPU_Conservation_Concern_Flag = 'Fail'
•     Pop_Female_Mort_Flag = 'Fail'
•     LU_Secure_Core_BEI_Cap_PCNT_Flag = 'Fail'
•     Front_Country_Flag = 'Fail' 
•     LU_hunterDayDens_Flag = 'Fail' 
•     BEC_midSeral_Conifer_gt30_Flag = 'Fail' or 'Insufficient Data'
Insufficient Data: if BEC Mid-Seral Dense Conifer flag is 'Insufficient Data' (ie. VRI data gap) and no other flags are raised.</t>
  </si>
  <si>
    <t>List (up to 6) of applicable indicators (see ROLLUP_FLAG):
'conservation concern'
'female mortality exceeded'
'low secure core'
'high encounter likelihood'
'high hunter days'
'high mid seral dense conifer' or 'ins seral data'</t>
  </si>
  <si>
    <t>List (up to 6) of applicable indicators (see ROLLUP_FLAG:
'conservation concern'
'female mortality exceeded'
'low secure core'
'high encounter likelihood'
'high hunter days'
'high mid seral dense conifer' or 'ins seral data'</t>
  </si>
  <si>
    <t>If any of six main indicators are flagged/fail, then the overall Rollup Flag is set to 'Fail'. 
The six main indicators are: Conservation Concern, Female Mortality Rate, Capable Secure Core, Front Country/Backcountry, Hunter Day Density, and BEC Mid-Seral Dense Conifer (Poor Forage Potential).
•     GBPU_Conservation_Concern_Flag = 'Fail'
•     Pop_Female_Mort_Flag = 'Fail'
•     LU_Secure_Core_BEI_Cap_PCNT_Flag = 'Fail'
•     Front_Country_Flag = 'Fail' 
•     LU_hunterDayDens_Flag = 'Fail' 
•     BEC_midSeral_Conifer_gt30_Flag = 'Fail' or 'Insufficient Data'
Insufficient Data: if BEC Mid-Seral Dense Conifer flag is 'Insufficient Data' (ie. VRI data gap) and no other flags are raised.
See HIGH_INDICATOR_LIST for details.</t>
  </si>
  <si>
    <t>Divide LU density values into quartiles.  Q1&amp;2 are Low, Q3 Moderate, Q4 High.  Quartiles are calculated for each set of assessment results (i.e. they are not static thresholds)</t>
  </si>
  <si>
    <r>
      <t xml:space="preserve">Road Density Risk Class (OpenRoadUtil_KM_x_KM2_noWaterIceRock)
</t>
    </r>
    <r>
      <rPr>
        <sz val="11"/>
        <rFont val="Calibri"/>
        <family val="2"/>
        <scheme val="minor"/>
      </rPr>
      <t>Very Low:  Roadless (0 km/km2)</t>
    </r>
    <r>
      <rPr>
        <sz val="11"/>
        <color theme="1"/>
        <rFont val="Calibri"/>
        <family val="2"/>
        <scheme val="minor"/>
      </rPr>
      <t xml:space="preserve">
Low:  0.01 - 0.3 km/km2
Moderate:  0.31 - 0.6 km/km2
High:  0.61 - 0.75 km/km2
Very High:  &gt; 0.75 km/km2
Not Roadless and Coastal Disconnected:  &gt; 0 and Coastally Disconnected.</t>
    </r>
  </si>
  <si>
    <t>Roadless:  0  km/km2
Low:  0.01 - 0.3 km/km2
Moderate:  0.31 - 0.6 km/km2
High:  0.61 - 0.75 km/km2
Very High:  &gt; 0.75 km/km2
Not Roadless and Coastal Disconnected:  &gt; 0 and Coastally Disconnected.</t>
  </si>
  <si>
    <t>Area of Secure Core  that is BEI Capable (weighted by the proportion of the BEU that is capable), excluding 500m buffers on select disturbance ( mining, oil &amp; gas, utility ROWs, agricultural, urban, urban mixed), and in patches &gt;= 10km2.  Roaded areas that are coastally disconnected are considered as secure (roadless).</t>
  </si>
  <si>
    <t>Uses All available time periods for salmon data.
Unchanged from 2015</t>
  </si>
  <si>
    <t>Mid Seral
Dense Conifer
by BEC Zone 
(Poor Forage Potential)</t>
  </si>
  <si>
    <t xml:space="preserve">Pass/Unflagged:  Select BEC Zones (CWH, ICH, ESSF, SBS, MS, MH, IDF)  have &lt;= 30% mid-seral dense conifer by LU , or not a High/Mod risk BEC Zones. 
Fail/Flagged:  Select BEC Zones (CWH, ICH, ESSF, SBS, MS, MH, IDF) have &gt; 30% mid-seral dense conifer by LU.  These have poor forage potential.
Insufficient Data:  VRI gap &gt;= 10% in select BEC Zone in LU.
</t>
  </si>
  <si>
    <t>Total Weighted Area of BEI CAPAB1 &amp; 2 in classes 1 (Very High) and 2 (High), or EBM Class 1 or 2, Total Weighted Area =  AreaxPROPBEU1  + AreaxPROPBEU2 
(CAPAB1 = 1 or 2  or CAPAB2 = 1 or 2)</t>
  </si>
  <si>
    <t>Percent of LU that is HIGH (Very High or High) BEI Capable/EBM Class 1 or 2
Tot_BEI_HIGH_cap_AreaKM2_wght /  LU_AREA_KM2_noWaterIce)</t>
  </si>
  <si>
    <t xml:space="preserve">Total area of Grizzly designated WHAs/Specified Areas and Coastal EBM Class 1 and 2 area designated for Grizzly.  </t>
  </si>
  <si>
    <t>The year when the assessment analysis was initiated and for which the results represent, e.g. 2018.</t>
  </si>
  <si>
    <t xml:space="preserve">The status of whether the assesment was conducted/completed in the AU polygon or not.  Polygons  may cover the provincial footprint, but may or may not be assessed, i.e.,  Assessed:   AU has been assessed
Not Applicable:  assessment is not applicable or required for that area, for example, the value does not exist there, it may never have existed, or is now extirpated.
</t>
  </si>
  <si>
    <t>POP_MORT_RATE_FEMALE_PCNT</t>
  </si>
  <si>
    <t>POP_MORT_RATE_FEMALE_CLASS</t>
  </si>
  <si>
    <t>POP_MORT_RATE_FEMALE_FLAG</t>
  </si>
  <si>
    <r>
      <t xml:space="preserve">Divide LU_hunterDays_annual_per_km2 values into quartiles.  Q1&amp;2 are Low, Q3 Moderate, Q4 High.  Quartiles are re-calculated for each assessment based on the current spread of data.
</t>
    </r>
    <r>
      <rPr>
        <u/>
        <sz val="11"/>
        <color theme="1"/>
        <rFont val="Calibri"/>
        <family val="2"/>
        <scheme val="minor"/>
      </rPr>
      <t>For 2018</t>
    </r>
    <r>
      <rPr>
        <sz val="11"/>
        <color theme="1"/>
        <rFont val="Calibri"/>
        <family val="2"/>
        <scheme val="minor"/>
      </rPr>
      <t xml:space="preserve">
Low:  0-0.65
Mod:  0.65 - 1.87
High:  &gt; 1.87</t>
    </r>
  </si>
  <si>
    <t>Data sources</t>
  </si>
  <si>
    <t>Moved from using GBPU Population Status to using Conservation Concern Rank</t>
  </si>
  <si>
    <t>now uses annual average (female bears only) for all mortality causes vs all bears and female bears by allocation period.</t>
  </si>
  <si>
    <t>New Citeria for 2018</t>
  </si>
  <si>
    <t>no change in criteria</t>
  </si>
  <si>
    <t>new category 'Not Roadless and Coastal Disconnected'</t>
  </si>
  <si>
    <t>no change.  Uses 2015 input.</t>
  </si>
  <si>
    <t>now considers roaded coastal disconnected areas as secure.</t>
  </si>
  <si>
    <t>now uses a 5 year averaging period vs a 10 year period.  Revised quartiles/thresholds.</t>
  </si>
  <si>
    <t>now includes all EBM Class 1 and 2 as capable habitat</t>
  </si>
  <si>
    <t>Total Weighted Area of BEI CAPAB1 &amp; 2 in classes 1 (Very High) and 2 (High) or EBM Class 1 or 2,  that is also protected/restricted (eg. Parks, PA, ER, OGMA, WHA, etc). Protected/Restricted area are is weighted - see feature criteria note.</t>
  </si>
  <si>
    <t>now includes all EBM Class 1 and 2 as capable habitat.  Protection/Restricted input categores and classifications have changed significantly.</t>
  </si>
  <si>
    <t>grizzly_protection_class</t>
  </si>
  <si>
    <t>grizzly_protection_factor</t>
  </si>
  <si>
    <t>01_park_national</t>
  </si>
  <si>
    <t>01_PPA</t>
  </si>
  <si>
    <t>02_park_er</t>
  </si>
  <si>
    <t>03_park_provincial</t>
  </si>
  <si>
    <t>04_park_conservancy</t>
  </si>
  <si>
    <t>05_park_protectedarea</t>
  </si>
  <si>
    <t>06_park_recreationarea</t>
  </si>
  <si>
    <t>08_private_conservation_lands_admin</t>
  </si>
  <si>
    <t>02_Protected_Other</t>
  </si>
  <si>
    <t>MEDIUM</t>
  </si>
  <si>
    <t>10_wildlife_management_area</t>
  </si>
  <si>
    <t>11_creston_valley_wma</t>
  </si>
  <si>
    <t>13_national_wildlife_area</t>
  </si>
  <si>
    <t>14_ngo_fee_simple</t>
  </si>
  <si>
    <t>15_migratory_bird_sanctuary</t>
  </si>
  <si>
    <t>16_mineral_reserve</t>
  </si>
  <si>
    <t>03_Exclude_1_2_Activities</t>
  </si>
  <si>
    <t>17_uwr_no_harvest</t>
  </si>
  <si>
    <t>18_wha_no_harvest</t>
  </si>
  <si>
    <t>19_biodiv_mining_tourism_areas</t>
  </si>
  <si>
    <t>20_wildland_zone</t>
  </si>
  <si>
    <t>21_muskwa_kechika_special_wildland</t>
  </si>
  <si>
    <t>22_ogma_legal</t>
  </si>
  <si>
    <t>23_vqo_preserve</t>
  </si>
  <si>
    <t>24_designated_area</t>
  </si>
  <si>
    <t>25_flathead</t>
  </si>
  <si>
    <t>26_great_bear_grizzly_class1</t>
  </si>
  <si>
    <t>27_nlhaxten_cayoosh_wildland_area</t>
  </si>
  <si>
    <t>28_s_chilcotin_mta</t>
  </si>
  <si>
    <t>29_rec_site</t>
  </si>
  <si>
    <t>04_Managed</t>
  </si>
  <si>
    <t>30_vqo_retain</t>
  </si>
  <si>
    <t>31_muskwa_kechika_special_mgmt</t>
  </si>
  <si>
    <t>32_land_act_reserves</t>
  </si>
  <si>
    <t>33_uwr_conditional_harvest</t>
  </si>
  <si>
    <t>34_wha_conditional_harvest</t>
  </si>
  <si>
    <t>35_vqo_partretain</t>
  </si>
  <si>
    <t>36_vqo_modify</t>
  </si>
  <si>
    <t>37_community_watershed</t>
  </si>
  <si>
    <t>38_vqo_maxmodify</t>
  </si>
  <si>
    <t>39_great_bear_grizzly_class2</t>
  </si>
  <si>
    <t>40_fsw</t>
  </si>
  <si>
    <t>41_great_bear_fisheries_watersheds</t>
  </si>
  <si>
    <t>42_great_bear_ebm_area</t>
  </si>
  <si>
    <t>43_lrmp_hg</t>
  </si>
  <si>
    <t>44_atlin_taku_rma</t>
  </si>
  <si>
    <t>45_atlin_taku_fra</t>
  </si>
  <si>
    <t>ogma_non_legal</t>
  </si>
  <si>
    <t>SFMA</t>
  </si>
  <si>
    <t>(added)</t>
  </si>
  <si>
    <t>MOE Designation</t>
  </si>
  <si>
    <t>MOE Category</t>
  </si>
  <si>
    <t>For details on MOE Land Designations that Contribute to Conservation in B.C. see:
 http://www.env.gov.bc.ca/soe/indicators/land/land-designations.html</t>
  </si>
  <si>
    <t>Group - SubGroup Rank</t>
  </si>
  <si>
    <t>Disturbance Group</t>
  </si>
  <si>
    <t>Sub Group</t>
  </si>
  <si>
    <t>Human Disturbance Class</t>
  </si>
  <si>
    <t>1-1</t>
  </si>
  <si>
    <t>Mining_and_Extraction</t>
  </si>
  <si>
    <t>Custom - North Area 2015</t>
  </si>
  <si>
    <t>GeoBC - Custom mine footprints digitized for the North Area</t>
  </si>
  <si>
    <t>Current</t>
  </si>
  <si>
    <t>1-2</t>
  </si>
  <si>
    <t>Baseline Thematic Mapping</t>
  </si>
  <si>
    <t>BTM - Mining - mineral extraction or quarry</t>
  </si>
  <si>
    <t>1-3</t>
  </si>
  <si>
    <t>VRI Mining</t>
  </si>
  <si>
    <t>VRI - Gravel pits, mines, rubbly mine spoils, mine tailings (&gt;= 20% cover).</t>
  </si>
  <si>
    <t>1-4</t>
  </si>
  <si>
    <t xml:space="preserve">TRIM Enhanced Base Map </t>
  </si>
  <si>
    <t>TRIM - Mines and quarries</t>
  </si>
  <si>
    <t>2-1</t>
  </si>
  <si>
    <t>Rail_and_Infrastructure</t>
  </si>
  <si>
    <t>Railway BC</t>
  </si>
  <si>
    <t>GeoBase - Rail lines buffered by 7.5m</t>
  </si>
  <si>
    <t>2-2</t>
  </si>
  <si>
    <t>Railway NEBC</t>
  </si>
  <si>
    <t>GeoBase - Rail lines buffered by 17.5m</t>
  </si>
  <si>
    <t>2-3</t>
  </si>
  <si>
    <t>VRI Airports</t>
  </si>
  <si>
    <t>VRI - Airport or associated areas (buildings, parking) (&gt;= 20% cover)</t>
  </si>
  <si>
    <t>2-4</t>
  </si>
  <si>
    <t>TRIM Airfields</t>
  </si>
  <si>
    <t>TRIM - Runway, airstrip</t>
  </si>
  <si>
    <t>3-1</t>
  </si>
  <si>
    <t>OGC_Infrastructure</t>
  </si>
  <si>
    <t>Surface Land Use - OGC</t>
  </si>
  <si>
    <t xml:space="preserve">OGC - Oil and Gas pipelines, well facilities, and ancillary features </t>
  </si>
  <si>
    <t>4-1</t>
  </si>
  <si>
    <t>Power</t>
  </si>
  <si>
    <t>Dams</t>
  </si>
  <si>
    <t>Water - Linear dams, buffered by 25m</t>
  </si>
  <si>
    <t>4-2</t>
  </si>
  <si>
    <t xml:space="preserve">GeoBase - Transmission lines, buffered to 12.5 m </t>
  </si>
  <si>
    <t>5-1</t>
  </si>
  <si>
    <t>ROW</t>
  </si>
  <si>
    <t>Surveyed ROW</t>
  </si>
  <si>
    <t>Tantalis - Surveyed rights-of-way - including private and some crown</t>
  </si>
  <si>
    <t>5-2</t>
  </si>
  <si>
    <t>Crown ROW</t>
  </si>
  <si>
    <t>Tantalis - Surveyed rights-of-way -  crown</t>
  </si>
  <si>
    <t>6-1</t>
  </si>
  <si>
    <t>BTM - Urban and Residential Agriculture Mixtures</t>
  </si>
  <si>
    <t>6-2</t>
  </si>
  <si>
    <t>VRI Builtup</t>
  </si>
  <si>
    <t>VRI - Urban and builtup areas (&gt;= 20% cover)</t>
  </si>
  <si>
    <t>6-3</t>
  </si>
  <si>
    <t>TRIM - Urban and builtup areas</t>
  </si>
  <si>
    <t>7-1</t>
  </si>
  <si>
    <t>Recreation</t>
  </si>
  <si>
    <t>BTM - Recreation</t>
  </si>
  <si>
    <t>BTM - Recreation activities e.g. ski resort, golf course</t>
  </si>
  <si>
    <t>8-1</t>
  </si>
  <si>
    <t>OGC_Geophysical</t>
  </si>
  <si>
    <t>Surface Land Use - Geophysical</t>
  </si>
  <si>
    <t>OGC Geophysical represents seismic survey activity in NE BC from the Oil &amp; Gas industry. The disturbance from this survey type are cutlines in the vegetation cover. Airborne surveys were not considered a disturbance. It is anticipated this survey time will decline in the future for less invasive methods.</t>
  </si>
  <si>
    <t>9-1</t>
  </si>
  <si>
    <t>Cutblocks</t>
  </si>
  <si>
    <t>Current - FAIB</t>
  </si>
  <si>
    <t>FAIB - Forest harvesting cutblocks since 1999 - excluding select reserves</t>
  </si>
  <si>
    <t>9-2</t>
  </si>
  <si>
    <t>Historic - FAIB</t>
  </si>
  <si>
    <t>FAIB - Forest harvesting cutblocks pre 1999 - excluding select reserves</t>
  </si>
  <si>
    <t>Historic (&gt;20 yrs)</t>
  </si>
  <si>
    <t>9-3</t>
  </si>
  <si>
    <t>Historic - BTM</t>
  </si>
  <si>
    <t>BTM - Historically logged or selectively logged areas - does not consider reserves</t>
  </si>
  <si>
    <t>10-1</t>
  </si>
  <si>
    <t>Agriculture_and_Clearing</t>
  </si>
  <si>
    <t xml:space="preserve">BTM - Agricultural areas </t>
  </si>
  <si>
    <t>10-2</t>
  </si>
  <si>
    <t>VRI Clearing</t>
  </si>
  <si>
    <t>VRI - Clearings and agricultural areas - clearings are undifferentiated as to type (type may vary)</t>
  </si>
  <si>
    <t>11-1</t>
  </si>
  <si>
    <t>RESULTS_Reserves</t>
  </si>
  <si>
    <t>RESULTS Reserves</t>
  </si>
  <si>
    <t>Select harvest reserves and natural feature from RESULTS. These may have varying age, but are considered as undisturbed/part of the natural landbase. This is a custom dataset with a specific selection criteria.</t>
  </si>
  <si>
    <t>Natural Landbase</t>
  </si>
  <si>
    <t>12-1</t>
  </si>
  <si>
    <t>BTM Natural Landbase - Range Lands</t>
  </si>
  <si>
    <t>BTM - Range Lands</t>
  </si>
  <si>
    <t>Unimproved pasture and grasslands, sparse forest</t>
  </si>
  <si>
    <t>BTM Natural Landbase - Forest Land</t>
  </si>
  <si>
    <t>BTM - Forest Land</t>
  </si>
  <si>
    <t>Forested areas or old burns</t>
  </si>
  <si>
    <t>BTM Natural Landbase - Shrubs</t>
  </si>
  <si>
    <t>BTM - Shrubs</t>
  </si>
  <si>
    <t>Naturally occurring shrub cover with at least 50% coverage</t>
  </si>
  <si>
    <t>BTM Natural Landbase - Wetlands Estuaries</t>
  </si>
  <si>
    <t>BTM - Wetlands Estuaries</t>
  </si>
  <si>
    <t>Swamps, marshes, bogs or fens; salt water mud flats and inter tidal areas</t>
  </si>
  <si>
    <t>BTM Natural Landbase - Fresh Water</t>
  </si>
  <si>
    <t>BTM - Fresh Water</t>
  </si>
  <si>
    <t>Rivers, Lakes</t>
  </si>
  <si>
    <t>BTM Natural Landbase - Salt Water</t>
  </si>
  <si>
    <t>BTM - Salt Water</t>
  </si>
  <si>
    <t>Salt water, ocean</t>
  </si>
  <si>
    <t>BTM Natural Landbase - Alpine SubAlpine Barren</t>
  </si>
  <si>
    <t>BTM - Alpine SubAlpine Barren</t>
  </si>
  <si>
    <t>Alpine or sub alpine areas virtually devoid of trees; rock barrens, badlands, sand and gravel flats, dunes and beaches where un-vegetated surfaces predominate</t>
  </si>
  <si>
    <t>BTM Natural Landbase - Glaciers and Snow</t>
  </si>
  <si>
    <t>BTM - Glaciers and Snow</t>
  </si>
  <si>
    <t>Glaciers and relatively permanent snow</t>
  </si>
  <si>
    <t>yes</t>
  </si>
  <si>
    <t>not excluded from secure core</t>
  </si>
  <si>
    <t>Disturbance Excluded from Grizzly Secure Core
(plus 500m buffer)</t>
  </si>
  <si>
    <t>Proportion of LU that is roadless, in patches of BEI capable habitat &gt;= 10km2 
(net LU excludes major water &amp; glacier/ice)
Also excludes 500m buffer on select human disturbance (see feature criteria note).
Secure Core is also considered with the 'Coastally Disconnected'/Isolated road network areas.  See the Coastal_Disconnected_Flag attribute.</t>
  </si>
  <si>
    <t>Roadless is derived using raster line-density using 30m pixel and 500m neighborhood/search radius, and is considered as 0 road density.  
Coastal disconnected areas with roads are still considered as secure.
Capable area is weighted based on the proportion of BEU 1 &amp; 2.
500m buffers on select human disturbance are also excluded from Secure Core:  mining, oil &amp; gas, utility ROWs, agricultural, urban, urban mixed.  Does not include harvest cut blocks or seismic.
(see tab 'meta Disturbance')</t>
  </si>
  <si>
    <t>Priority</t>
  </si>
  <si>
    <t>FTEN_FILE_TYPE_DESCRIPTION</t>
  </si>
  <si>
    <t>OG_DEV_PRE06_PETRLM_DEVELOPMENT_ROAD_TYPE</t>
  </si>
  <si>
    <t>OG_PERMITS_ROAD_TYPE_DESC</t>
  </si>
  <si>
    <t>Integrated_Road_Class (DRAFT)</t>
  </si>
  <si>
    <t>WHSE_BASEMAPPING.DRA_DGTL_ROAD_ATLAS_MPAR_SP</t>
  </si>
  <si>
    <t>Preliminary Road Classification fo Integrated Roads:</t>
  </si>
  <si>
    <t>1 – Highway/Arterial  (freeway, highway, arterial, collector, ramp, yield )</t>
  </si>
  <si>
    <t>2 –  Primary - Paved  (local, resource, strata, alleyway, lane, driveway)</t>
  </si>
  <si>
    <t xml:space="preserve">3 – Secondary, FSR, Local  (FSR, Local, service, recreational, resource, OGC long-term all weather) </t>
  </si>
  <si>
    <t>4  - Tertiary, Other    (permit roads, in-block, restricted, proposed, seasonal, overgrown, decommissioned,  trail, runway)</t>
  </si>
  <si>
    <t>seasonal</t>
  </si>
  <si>
    <t>pedestrian</t>
  </si>
  <si>
    <t>proposed</t>
  </si>
  <si>
    <t>runway</t>
  </si>
  <si>
    <t>yield</t>
  </si>
  <si>
    <t>WHSE_FOREST_VEGETATION.RSLT_FOREST_COVER_INV_SVW</t>
  </si>
  <si>
    <t xml:space="preserve">Polygon center lines.   Predominantly in-block / permit roads
</t>
  </si>
  <si>
    <t>ETWA</t>
  </si>
  <si>
    <t>Existing Traditional Winter Access</t>
  </si>
  <si>
    <t>Long-Term - All-Weather</t>
  </si>
  <si>
    <t>Short-Term - Low-Grade</t>
  </si>
  <si>
    <t>UNKN</t>
  </si>
  <si>
    <t>WINT</t>
  </si>
  <si>
    <t>Winter access (frozen).  Snow Ice Road.</t>
  </si>
  <si>
    <t>WHSE_MINERAL_TENURE.OG_ROAD_SEGMENT_PERMIT_SP</t>
  </si>
  <si>
    <t>Snow Ice Road</t>
  </si>
  <si>
    <t>WHSE_MINERAL_TENURE.OG_ROAD_AREA_PERMIT_SP</t>
  </si>
  <si>
    <t>length_km (in BC)</t>
  </si>
  <si>
    <t>The conservation concern rank reflects population size and trend, genetic and demographic isolation, as well as threats to bears and their habitats.
LU is flagged if there is more than 10% overlap with a GBPU with conservation concern rank Extreme, High, or Moderate  (M1-M3).  If there is more than one GBPU overlapping with an LU, the 'riskiest' status is applied.</t>
  </si>
  <si>
    <t>X</t>
  </si>
  <si>
    <t>N</t>
  </si>
  <si>
    <t>Custom revisions were applied to the GBPUs  in June 2015 and used in the analysis.  Polygon edits also apply for 2018.</t>
  </si>
  <si>
    <t>BCGW:  VERSION_NAME = '2018' and STATUS &lt;&gt; 'Extirpated' and POPULATION_NAME &lt;&gt; ' '</t>
  </si>
  <si>
    <t>Y</t>
  </si>
  <si>
    <t>Revisions in progress of being published to BCGW.</t>
  </si>
  <si>
    <t>Custom revisions 2015/2018
Conservation Concern Rank replaces GBPU Population Status as of 2018.</t>
  </si>
  <si>
    <t xml:space="preserve">VRI_TFL_GAP = 'YES'
</t>
  </si>
  <si>
    <t>2015 Update:  Re-build of GBPU/MU/LEH boundaries to remove slivers.  Boundaries may be shifted where slivers were rectified. Also cuts in National Park boundaries.  Note that LEH boundaries may change over time.  Density based on Net area with BTM water/ice removed.
previous:  Combination of GBPUs and WMUs (not Extirpated)- clipped to WHSE_BASEMAPPING.BC_RIV_LAKE_WET_POLYS_500M (TAG = 'land' OR TAG = 'island') and glaciers erased (WHSE_BASEMAPPING.FWA_GLACIERS_POLY)
Used for 2018.</t>
  </si>
  <si>
    <t>Net area and Density based on BTM water/ice removed
2018 populations reviewed with Garth Mowat and Don Morgan and attached ot the polys.</t>
  </si>
  <si>
    <t>Population numbers and spaital to be published to BCGW (in Progress)</t>
  </si>
  <si>
    <t>https://catalogue.data.gov.bc.ca/dataset/2bf91935-9158-4f77-9c2c-4310480e6c29</t>
  </si>
  <si>
    <t xml:space="preserve">Population
</t>
  </si>
  <si>
    <t>Female Mortality</t>
  </si>
  <si>
    <t>The 10 year average female mortality rate (2008 to 2017), based on hunted and non-hunt mortality (reported and estimated un-reported).  This is initially calculated at the GBPU/WMU/LEH/N.Park unit</t>
  </si>
  <si>
    <t>Joined to Bear Density map</t>
  </si>
  <si>
    <t>Hunter Day Density</t>
  </si>
  <si>
    <t>density is used to re-calculate ndays by LU.  Clipped to occupied LUs, recalc area, recalc density, recalc ndays</t>
  </si>
  <si>
    <t xml:space="preserve">Watch for overlapping polygons!  Dissolve if need be.
Added non-legal OGMA and SFMAs.
Classified with Grizzly Protection Factor.
Include High Restricted as 100% protected and Medium Restricted as 50% protected.
</t>
  </si>
  <si>
    <t>grizzly_protection_class in ('MEDIUM','HIGH','PROTECTED')</t>
  </si>
  <si>
    <t>MOE Land Designations that Contribute to Conservation - Parks, Protected areas,WHAs, OGMA, VQA etc</t>
  </si>
  <si>
    <t>http://www.env.gov.bc.ca/soe/indicators/land/land-designations.html
See 'meta Protected' Tab for bear protection factors.</t>
  </si>
  <si>
    <t>Data was custom processed by Tony Hamilton</t>
  </si>
  <si>
    <t>We know there are some records which are not linking to the watershed Atlas correctly.    This is a first approximation.
No updated data used for 2018.</t>
  </si>
  <si>
    <t>BCCE Consolidated Disturbance</t>
  </si>
  <si>
    <t>Select disturbance was used to 'erase' secure core habitat:  current disturbance (within 20 yrs), but excluding harvesting and seismic.  
Select disturbance buffered by 500m.
See 'meta Disturbance' Tab spreadsheet for full list of categories.</t>
  </si>
  <si>
    <t>See 'meta Roads' Tab</t>
  </si>
  <si>
    <t>See 'meta Disturbance' Tab</t>
  </si>
  <si>
    <t xml:space="preserve">Uses 'current' disturbance data to update the older BTM data.   Data is added in a hierarchical manner, such that more 'permament' developments over-ride disturbance that is 'less permanent'.   For example,  utility Rights of way are considered more permanent than a cutblock.
See Source folder </t>
  </si>
  <si>
    <t>CEF_HUMAN_DISTURB_FLAG &lt;&gt; 'Natural Landbase' and CEF_DISTURB_GROUP &lt;&gt; 'Cutblocks' and CEF_DISTURB_GROUP &lt;&gt; 'OGC_Geophysical'</t>
  </si>
  <si>
    <t>BCCE Consolidated Roads</t>
  </si>
  <si>
    <t>For 'Open Roads' exclude:  DRA_ROAD_SURFACE in ('boat','overgrown','decommissioned') OR DRA_ROAD_CLASS in ('restricted','trail')</t>
  </si>
  <si>
    <t xml:space="preserve">Ammalgamation of:
Digital Road Atlas (DRA), FTEN, As-Built (ABR), OGC, and RESULTS roads
Data for overgrown and restricted roads is inconsistent and scarce.   Information as to road traffic use is not tracked at the provincial level. 
</t>
  </si>
  <si>
    <t>See Source folder</t>
  </si>
  <si>
    <t>WHSE_BASEMAPPING.GBA_RAILWAY_TRACKS_SP</t>
  </si>
  <si>
    <t>Transmission Lines</t>
  </si>
  <si>
    <t>Pipelines</t>
  </si>
  <si>
    <t>WHSE_BASEMAPPING.GBA_TRANSMISSION_LINES_SP</t>
  </si>
  <si>
    <t>WHSE_IMAGERY_AND_BASE_MAPS.DRP_OIL_GAS_PIPELINES_BC_SP</t>
  </si>
  <si>
    <t>OPERATIONAL_STATUS NOT IN ('ABANDONED', 'CANCELLED', 'DEACTIVATED', 'DISCONTINUED', 'NOT CONSTRUCTED', 'REMOVED', 'TO BE CONSTRUCTED', 'INACTIVE')</t>
  </si>
  <si>
    <t>Custom SELES processing using distance from cities, roads, travel assumption, and land type.  The provided input was further process so that coastal disconnected areas were adjusted to downgraded to very low encounter class/backcountry.  
Not updated for 2018</t>
  </si>
  <si>
    <t xml:space="preserve">Coastally disconnected LUs which are accessed by ferry, barge, or air.  
</t>
  </si>
  <si>
    <t>Updated May 2017. Area added to the southern portion.</t>
  </si>
  <si>
    <t xml:space="preserve">Special Forest Management Areas </t>
  </si>
  <si>
    <t>WHSE_ADMIN_BOUNDARIES.FADM_SPECIAL_PROTECTION_AREA</t>
  </si>
  <si>
    <t>DESIGNATED_AREA = 'Special Forest Management Area'</t>
  </si>
  <si>
    <t>Great Bear Rainforest SFMAs</t>
  </si>
  <si>
    <t>added to MOE Lands (above)</t>
  </si>
  <si>
    <t>Open Roads, Utilities, BEI Capable (classes 1-5), consolidated disturbance,
Coastal disconnected areas</t>
  </si>
  <si>
    <t>Feature Class</t>
  </si>
  <si>
    <t>BC_Grizzly_Not_Occupied_7M</t>
  </si>
  <si>
    <t>Areas of BC that are Not Occupied by grizzly bears.  These are generalized polygons from 1:7M base mapping, generally covering coastal islands.   Extirpated areas are not included (see GBPU_BC_edits_v2_20150601).</t>
  </si>
  <si>
    <t>BC_WHA_EBM</t>
  </si>
  <si>
    <t xml:space="preserve">Merged and dissolved Grizzly Wildlife Habitat Areas and Coastal Ecosystem Based Management areas. </t>
  </si>
  <si>
    <t>BTM_IceWater</t>
  </si>
  <si>
    <t>Baseline Thematic Mapping freshwater, saltwater, glaciers and snow.  Used to erase the assessment unit polygons for net area.</t>
  </si>
  <si>
    <t>Coastal_disconnected_Dissolve</t>
  </si>
  <si>
    <t>Disturb_buff_500m_erase_clip_BC_MERGE</t>
  </si>
  <si>
    <t>Final_Grizzly_BEI</t>
  </si>
  <si>
    <t>FrontCountry_v3_Coastal_DC</t>
  </si>
  <si>
    <t>LEH_Grizzly</t>
  </si>
  <si>
    <t>LU_Assessment_Units_Net</t>
  </si>
  <si>
    <t>Landscape Unit Assessment Unit boundaries - Net area.  This is the occupied Lus with major water and ice features erased (see BTM_IceWater).</t>
  </si>
  <si>
    <t>rodens_all_reclass_p_LU_erase_clip_BC_MERGE</t>
  </si>
  <si>
    <t>Raster Road Density merged for the BC GBPU assessment area and converted back to polygons.   This is derived using raster line-density with a 30m pixel and 500m neighborhood/search radius.  Density (km open roads and utilities per net LU km2) is classified into 7 classes, with 0 being 'roadless'.  See Grid_Class attribute.</t>
  </si>
  <si>
    <t>WMU_grizz_Link</t>
  </si>
  <si>
    <t>Wildlife Management Units with a unique identifier, WMU_linkID, which is used to link to the 'bear density' polygons (GBPU_MU_LEH_density_2015).</t>
  </si>
  <si>
    <t>The following datasets are provided with the 2018 data package, version January 31, 2020.:    (BCCE_Grizzly_Data_Inputs_2018_20200131.gdb)</t>
  </si>
  <si>
    <t>Custom SELES raster processing using distance from cities, roads, travel assumption, and land type.  The output was further process so that coastal disconnected areas were adjusted/downgraded to very low encounter class/backcountry.  Updated May 2017</t>
  </si>
  <si>
    <t>BC_GBPU_2015_2018_w_Conservation_Rank</t>
  </si>
  <si>
    <t>BC_GBPU_WMU_LEH_NatPark_2015_2018_bear_density</t>
  </si>
  <si>
    <t>The 'bear density' polygons, composed of Grizzly Bear Population Unit, Wildlife Management Unit, Limited Entry Hunting, and National Park boundaries.   Slivers along boundaries have been merged or eliminated.  Unique ID is 'GBPU_MU_LEH_uniqueID'.    Bear density is given in #/1000 km2 (based on net area - exluding BTM ice and water features).</t>
  </si>
  <si>
    <t>grizzly_protected_restricted_factor_diss_EBM</t>
  </si>
  <si>
    <t>BC_Transmission_Pipeline_and_Rail</t>
  </si>
  <si>
    <t>Transmission, Pipeline, and Rail Lines</t>
  </si>
  <si>
    <t>A subset of the Provincial Consolidated Roads, selected for 'open' roads.  This excludes overgrown, decommissioned, restricted, trails, and skid roads, if known.  Consolidated roads include linework from  DRA, FTEN, RESULTS, ABR and OGC sources.</t>
  </si>
  <si>
    <t>LU_BEC_midSeral_conifer_intersect</t>
  </si>
  <si>
    <t xml:space="preserve">This represents 500m buffers on select disturbances.  See  'meta Disturbance' tab for details on disturbance layers used. Timber harvesting areas and seismic lines were not used, as they have some degree of recovery and habitat use.  Roads were analyzed separately to identify secure core. Select disturbance was used to further 'erase' secure core habitat.  The dataset covers the 'occupied' GBPUs.  </t>
  </si>
  <si>
    <t xml:space="preserve">Capable Secure Core areas.  These are smoothed 'roadless' areas, in patches &gt;= 10km2 within BEI Capable or EBM Class 1 or 2 areas.  500m buffers on select disturbance are also removed (see Disturb_buff_500m_erase_clip_BC_MERGE dataset).  </t>
  </si>
  <si>
    <t>Further details regarding the indicator criteria, data inputs, etc  are described in the additional workbook tabs - see 'Data Inputs', 'meta' tabs, etc…</t>
  </si>
  <si>
    <t>SecCore_10km2_BEI_Cap_LU_erase_clip_noDisturb500_BC_MERGE</t>
  </si>
  <si>
    <t>BC_Grizzly_Open_Roads</t>
  </si>
  <si>
    <t>Grizzly Bear Population Units with June 2015 spatial edits and new 2018 Conservation Concern Rank.   The Conservation Concern Rank will supercede the Population Status, from 2018 onward.
Edited areas are identified with VERSION_YEAR_MODIFIED = 2015.  Extirpated areas are included.  In progress of being published to the BCGW (March 2020)</t>
  </si>
  <si>
    <t>Landscape Units identified as being coastally disconnected from major transportation routed (e.g. barge access only).  This is a dissolved outer boundary based on LU selection .  Updated May 2017.</t>
  </si>
  <si>
    <t>Broad Ecosystem Inventory - Grizzly Capability and Suitability.   
Now in the BC Data Catalogue:  https://catalogue.data.gov.bc.ca/dataset/bc-grizzly-bear-habitat-classification-and-rating</t>
  </si>
  <si>
    <t>Limited Entry Hunting areas for grizzly, 2015.  Note that LEH areas may change periodically.  The grizzly hunt was banned as of December 2017, but historic hunting information may still be relevant.</t>
  </si>
  <si>
    <t>LU_Assessment_Units_BC</t>
  </si>
  <si>
    <t>BC Landscape Unit Assessment Unit boundaries.  This includes the extirpated and never occupied areas of BC.  These are the base assessment units for which the indicator metrics summarized.</t>
  </si>
  <si>
    <t>BEC Zone, LU, and mid-seral dense conifer intersection, with BTM_IceWater erased.  Mid Seral Dense Conifer - sub-set of mid seral, consisting of conifer dominated, dark, closed stands, not suitable for potential forage production.  Rated by BEC Zone - some zones are more susceptible than others.  Also includes VRI/TFL gaps where seral info was not able to be calculated (VRI_TFL_GAP = YES).</t>
  </si>
  <si>
    <t>MOE Land Designations that Contribute to Conservation - consolidated protected and restricted areas .  Non-legal OGMAs and Special Forest Management Areas  (SFMAs) have been added.  Great Bear Rainforest Coastal EBM Class1 and 2 areas have been flagged.  Areas have been dissolved by grizzly protection class, with highest protection factor polygons 'on top'. Does not include areas with 'Low' grizzly protection class.  See 'meta Protected' tab.</t>
  </si>
  <si>
    <t xml:space="preserve">High Salmon escapement or high/very high proportion of capable habitat (including EBM Class 1 or 2) in LU:
Sum of 5 species of salmon kg in LU over all available time periods &gt; 10,000 kg  or Total Weighted Area of BEI CAPAB1 &amp; 2 in classes 1 (Very High) and 2 (High) &gt; 50% of LU. 
For 2015 and 2018 assessments, all available time periods are from 2014 and back, ranging back over 63 years, where data was available.   'Recent' is considered as 2005-2014.
</t>
  </si>
  <si>
    <t>some known issues with some data not linking to proper stream reach, or not linking at all.  Salmon Escapement data may be intermittent for past years - i.e. not measured for every single year.</t>
  </si>
  <si>
    <t>https://www.for.gov.bc.ca/hfd/library/documents/bib19715.pdf</t>
  </si>
  <si>
    <t>Links</t>
  </si>
  <si>
    <t>https://catalogue.data.gov.bc.ca/dataset/caa22f7a-87df-4f31-89e0-d5295ec5c725
https://www2.gov.bc.ca/gov/content/environment/plants-animals-ecosystems/wildlife/wildlife-conservation/grizzly-bear</t>
  </si>
  <si>
    <t>https://catalogue.data.gov.bc.ca/dataset/dba6c78a-1bc1-4d4f-b75c-96b5b0e7fd30</t>
  </si>
  <si>
    <t>Outline of Indicators, Data Sources, and Output Fields</t>
  </si>
  <si>
    <t>Prepared by: Cumulative Effects Framework (CEF), Collaborative Stewardship and Cumulative Effects Management Branch, Ministry of Water Land and Resource Stewardship, Province of British Columbia</t>
  </si>
  <si>
    <t>Contact: CumulativeEffects@gov.bc.ca</t>
  </si>
  <si>
    <t>See tabs in this workbook for assessment metadata</t>
  </si>
  <si>
    <t>BC Provincial Grizzly Bear Cumulative Effects Assessment 2019</t>
  </si>
  <si>
    <t>Workbook Version January, 2020</t>
  </si>
  <si>
    <t>Local file path</t>
  </si>
  <si>
    <t>Now in BC Data Catalog:
https://catalogue.data.gov.bc.ca/dataset/bc-grizzly-bear-habitat-classification-and-rating</t>
  </si>
  <si>
    <t>Field Name</t>
  </si>
  <si>
    <t>Grizzly bear population unit name, from GBPU with largest overlap in Landscape Unit</t>
  </si>
  <si>
    <t>Reporting Unit Name (Max overlap)</t>
  </si>
  <si>
    <t>GBPU Status of GBPU polygon with maximum overlap</t>
  </si>
  <si>
    <t>GBPU - Critical Status</t>
  </si>
  <si>
    <r>
      <rPr>
        <sz val="11"/>
        <rFont val="Calibri"/>
        <family val="2"/>
        <scheme val="minor"/>
      </rPr>
      <t>Female Bear Mortality</t>
    </r>
    <r>
      <rPr>
        <strike/>
        <sz val="11"/>
        <rFont val="Calibri"/>
        <family val="2"/>
        <scheme val="minor"/>
      </rPr>
      <t xml:space="preserve">
</t>
    </r>
  </si>
  <si>
    <t>Roads/Road Density Linear   (with and without utilities)</t>
  </si>
  <si>
    <t>Road Density Class - eight classes (OpenRoadUtil_KM_x_KM2_noWaterIceRock)
0:  Roadless
1:  0.01 - 0.3 km/km2
2:  0.31 - 0.6 km/km2
3:  0.61 - 0.75 km/km2
4:  0.76 - 1.25 km/km2
5:  1.26 - 1.75 km/km2
6:  1.76 - 2.5 km/km2
7:  &gt;2.5 km/km2  
88:  &gt; 0 and Coastally Disconnected</t>
  </si>
  <si>
    <t xml:space="preserve">The most critical status of the Grizzly Bear Population Unit (GBPU) that overlaps with the AU (if &gt;10% overlap) and that may be Threatened.  Even if there is minor/minimum overlap with a Threatened GBPU, the AU will be considered Threatened (as opposed to Viable) for this field.
</t>
  </si>
  <si>
    <t>Secure Core</t>
  </si>
  <si>
    <t>OBJECTID</t>
  </si>
  <si>
    <t>Default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</si>
</sst>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0" x14ac:knownFonts="1">
    <font>
      <sz val="11"/>
      <color theme="1"/>
      <name val="Calibri"/>
      <family val="2"/>
      <scheme val="minor"/>
    </font>
    <font>
      <b/>
      <sz val="11"/>
      <color theme="1"/>
      <name val="Calibri"/>
      <family val="2"/>
      <scheme val="minor"/>
    </font>
    <font>
      <b/>
      <sz val="8"/>
      <color theme="1"/>
      <name val="Arial"/>
      <family val="2"/>
    </font>
    <font>
      <sz val="8"/>
      <color theme="1"/>
      <name val="Arial"/>
      <family val="2"/>
    </font>
    <font>
      <sz val="8"/>
      <color indexed="81"/>
      <name val="Tahoma"/>
      <family val="2"/>
    </font>
    <font>
      <sz val="11"/>
      <color rgb="FFFF0000"/>
      <name val="Calibri"/>
      <family val="2"/>
      <scheme val="minor"/>
    </font>
    <font>
      <b/>
      <sz val="10"/>
      <color theme="1"/>
      <name val="Calibri"/>
      <family val="2"/>
      <scheme val="minor"/>
    </font>
    <font>
      <sz val="10"/>
      <color theme="1"/>
      <name val="Calibri"/>
      <family val="2"/>
      <scheme val="minor"/>
    </font>
    <font>
      <sz val="10"/>
      <name val="Calibri"/>
      <family val="2"/>
      <scheme val="minor"/>
    </font>
    <font>
      <sz val="10"/>
      <name val="Arial"/>
      <family val="2"/>
    </font>
    <font>
      <b/>
      <sz val="14"/>
      <color theme="1"/>
      <name val="Calibri"/>
      <family val="2"/>
      <scheme val="minor"/>
    </font>
    <font>
      <sz val="11"/>
      <color theme="1"/>
      <name val="Calibri"/>
      <family val="2"/>
      <scheme val="minor"/>
    </font>
    <font>
      <sz val="11"/>
      <name val="Calibri"/>
      <family val="2"/>
      <scheme val="minor"/>
    </font>
    <font>
      <sz val="11"/>
      <color theme="0" tint="-0.499984740745262"/>
      <name val="Calibri"/>
      <family val="2"/>
      <scheme val="minor"/>
    </font>
    <font>
      <sz val="8"/>
      <name val="Arial"/>
      <family val="2"/>
    </font>
    <font>
      <b/>
      <sz val="8"/>
      <color indexed="81"/>
      <name val="Tahoma"/>
      <family val="2"/>
    </font>
    <font>
      <b/>
      <sz val="11"/>
      <color rgb="FFFF0000"/>
      <name val="Calibri"/>
      <family val="2"/>
      <scheme val="minor"/>
    </font>
    <font>
      <b/>
      <sz val="8"/>
      <color theme="1"/>
      <name val="Calibri"/>
      <family val="2"/>
      <scheme val="minor"/>
    </font>
    <font>
      <sz val="8"/>
      <color theme="1"/>
      <name val="Calibri"/>
      <family val="2"/>
      <scheme val="minor"/>
    </font>
    <font>
      <sz val="8"/>
      <name val="Calibri"/>
      <family val="2"/>
      <scheme val="minor"/>
    </font>
    <font>
      <b/>
      <sz val="9"/>
      <color theme="1"/>
      <name val="Calibri"/>
      <family val="2"/>
      <scheme val="minor"/>
    </font>
    <font>
      <b/>
      <sz val="9"/>
      <color indexed="81"/>
      <name val="Tahoma"/>
      <family val="2"/>
    </font>
    <font>
      <sz val="9"/>
      <color indexed="81"/>
      <name val="Tahoma"/>
      <family val="2"/>
    </font>
    <font>
      <strike/>
      <sz val="11"/>
      <name val="Calibri"/>
      <family val="2"/>
      <scheme val="minor"/>
    </font>
    <font>
      <u/>
      <sz val="11"/>
      <color theme="1"/>
      <name val="Calibri"/>
      <family val="2"/>
      <scheme val="minor"/>
    </font>
    <font>
      <b/>
      <sz val="10"/>
      <color rgb="FFFF0000"/>
      <name val="Calibri"/>
      <family val="2"/>
      <scheme val="minor"/>
    </font>
    <font>
      <sz val="11"/>
      <color rgb="FF0070C0"/>
      <name val="Calibri"/>
      <family val="2"/>
      <scheme val="minor"/>
    </font>
    <font>
      <sz val="11"/>
      <color theme="6" tint="-0.499984740745262"/>
      <name val="Calibri"/>
      <family val="2"/>
      <scheme val="minor"/>
    </font>
    <font>
      <b/>
      <sz val="11"/>
      <name val="Calibri"/>
      <family val="2"/>
      <scheme val="minor"/>
    </font>
    <font>
      <sz val="9"/>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theme="4" tint="0.39997558519241921"/>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style="hair">
        <color indexed="64"/>
      </right>
      <top style="medium">
        <color indexed="64"/>
      </top>
      <bottom style="hair">
        <color indexed="64"/>
      </bottom>
      <diagonal/>
    </border>
    <border>
      <left style="medium">
        <color indexed="64"/>
      </left>
      <right style="hair">
        <color indexed="64"/>
      </right>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bottom/>
      <diagonal/>
    </border>
    <border>
      <left style="thin">
        <color indexed="64"/>
      </left>
      <right/>
      <top style="medium">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style="medium">
        <color indexed="64"/>
      </top>
      <bottom style="medium">
        <color indexed="64"/>
      </bottom>
      <diagonal/>
    </border>
    <border>
      <left style="hair">
        <color indexed="64"/>
      </left>
      <right/>
      <top/>
      <bottom/>
      <diagonal/>
    </border>
    <border>
      <left style="thin">
        <color indexed="64"/>
      </left>
      <right style="thin">
        <color indexed="64"/>
      </right>
      <top/>
      <bottom style="medium">
        <color indexed="64"/>
      </bottom>
      <diagonal/>
    </border>
  </borders>
  <cellStyleXfs count="31">
    <xf numFmtId="0" fontId="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1" fillId="0" borderId="0" applyFont="0" applyFill="0" applyBorder="0" applyAlignment="0" applyProtection="0"/>
    <xf numFmtId="0" fontId="11" fillId="0" borderId="0"/>
  </cellStyleXfs>
  <cellXfs count="181">
    <xf numFmtId="0" fontId="0" fillId="0" borderId="0" xfId="0"/>
    <xf numFmtId="0" fontId="0" fillId="0" borderId="0" xfId="0" applyAlignment="1">
      <alignment wrapText="1"/>
    </xf>
    <xf numFmtId="0" fontId="3" fillId="0" borderId="1" xfId="0" applyFont="1" applyBorder="1"/>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wrapText="1"/>
    </xf>
    <xf numFmtId="0" fontId="3" fillId="0" borderId="0" xfId="0" applyFont="1" applyAlignment="1">
      <alignment wrapText="1"/>
    </xf>
    <xf numFmtId="0" fontId="3" fillId="0" borderId="0" xfId="0" applyFont="1"/>
    <xf numFmtId="0" fontId="3" fillId="0" borderId="2" xfId="0" applyFont="1" applyBorder="1" applyAlignment="1">
      <alignment wrapText="1"/>
    </xf>
    <xf numFmtId="0" fontId="6" fillId="3" borderId="1" xfId="0" applyFont="1" applyFill="1" applyBorder="1" applyAlignment="1">
      <alignment horizontal="center" wrapText="1"/>
    </xf>
    <xf numFmtId="0" fontId="7" fillId="0" borderId="0" xfId="0" applyFont="1"/>
    <xf numFmtId="0" fontId="10" fillId="0" borderId="0" xfId="0" applyFont="1"/>
    <xf numFmtId="15" fontId="0" fillId="0" borderId="0" xfId="0" applyNumberFormat="1"/>
    <xf numFmtId="0" fontId="0" fillId="0" borderId="8" xfId="0" applyBorder="1"/>
    <xf numFmtId="1" fontId="0" fillId="0" borderId="0" xfId="0" applyNumberFormat="1" applyAlignment="1">
      <alignment wrapText="1"/>
    </xf>
    <xf numFmtId="0" fontId="0" fillId="0" borderId="6" xfId="0" applyBorder="1"/>
    <xf numFmtId="0" fontId="0" fillId="0" borderId="0" xfId="0" applyAlignment="1">
      <alignment horizontal="center" vertical="center"/>
    </xf>
    <xf numFmtId="0" fontId="2" fillId="2" borderId="1" xfId="0" applyFont="1" applyFill="1" applyBorder="1" applyAlignment="1">
      <alignment horizontal="center" vertical="top"/>
    </xf>
    <xf numFmtId="0" fontId="2" fillId="2" borderId="1" xfId="0" applyFont="1" applyFill="1" applyBorder="1" applyAlignment="1">
      <alignment horizontal="center" vertical="top" wrapText="1"/>
    </xf>
    <xf numFmtId="0" fontId="3" fillId="0" borderId="1" xfId="0" applyFont="1" applyBorder="1" applyAlignment="1">
      <alignment vertical="top"/>
    </xf>
    <xf numFmtId="0" fontId="3" fillId="0" borderId="1" xfId="0" applyFont="1" applyBorder="1" applyAlignment="1">
      <alignment horizontal="left" vertical="top" wrapText="1"/>
    </xf>
    <xf numFmtId="0" fontId="3" fillId="0" borderId="1" xfId="0" applyFont="1" applyBorder="1" applyAlignment="1">
      <alignment vertical="top" wrapText="1"/>
    </xf>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vertical="top" wrapText="1"/>
    </xf>
    <xf numFmtId="0" fontId="3" fillId="0" borderId="0" xfId="0" applyFont="1" applyAlignment="1">
      <alignment vertical="top" wrapText="1"/>
    </xf>
    <xf numFmtId="0" fontId="3" fillId="0" borderId="1" xfId="0" applyFont="1" applyBorder="1" applyAlignment="1">
      <alignment horizontal="left" vertical="center" wrapText="1"/>
    </xf>
    <xf numFmtId="0" fontId="1" fillId="0" borderId="0" xfId="0" applyFont="1"/>
    <xf numFmtId="0" fontId="1" fillId="0" borderId="0" xfId="0" applyFont="1" applyAlignment="1">
      <alignment wrapText="1"/>
    </xf>
    <xf numFmtId="0" fontId="5" fillId="0" borderId="0" xfId="0" applyFont="1" applyAlignment="1">
      <alignment wrapText="1"/>
    </xf>
    <xf numFmtId="0" fontId="0" fillId="0" borderId="0" xfId="0" applyAlignment="1">
      <alignment vertical="center"/>
    </xf>
    <xf numFmtId="0" fontId="0" fillId="0" borderId="0" xfId="0" applyAlignment="1">
      <alignment vertical="center" wrapText="1"/>
    </xf>
    <xf numFmtId="0" fontId="3" fillId="0" borderId="1" xfId="0" applyFont="1" applyBorder="1" applyAlignment="1">
      <alignment horizontal="center" vertical="center"/>
    </xf>
    <xf numFmtId="0" fontId="0" fillId="0" borderId="2" xfId="0" applyBorder="1"/>
    <xf numFmtId="0" fontId="0" fillId="0" borderId="14" xfId="0" applyBorder="1"/>
    <xf numFmtId="1" fontId="0" fillId="0" borderId="14" xfId="0" applyNumberFormat="1" applyBorder="1"/>
    <xf numFmtId="1" fontId="0" fillId="0" borderId="1" xfId="0" applyNumberFormat="1" applyBorder="1" applyAlignment="1">
      <alignment wrapText="1"/>
    </xf>
    <xf numFmtId="43" fontId="0" fillId="0" borderId="0" xfId="29" applyFont="1"/>
    <xf numFmtId="0" fontId="1" fillId="0" borderId="0" xfId="0" applyFont="1" applyAlignment="1">
      <alignment vertical="center"/>
    </xf>
    <xf numFmtId="0" fontId="0" fillId="0" borderId="0" xfId="0" applyAlignment="1">
      <alignment horizontal="left" vertical="center" wrapText="1"/>
    </xf>
    <xf numFmtId="0" fontId="7" fillId="0" borderId="0" xfId="0" applyFont="1" applyAlignment="1">
      <alignment horizontal="center"/>
    </xf>
    <xf numFmtId="0" fontId="6" fillId="3" borderId="1" xfId="0" applyFont="1" applyFill="1" applyBorder="1" applyAlignment="1">
      <alignment horizontal="center" vertical="center" wrapText="1"/>
    </xf>
    <xf numFmtId="0" fontId="3" fillId="0" borderId="1" xfId="0" applyFont="1" applyBorder="1" applyAlignment="1">
      <alignment vertical="center"/>
    </xf>
    <xf numFmtId="0" fontId="7" fillId="0" borderId="0" xfId="0" applyFont="1" applyAlignment="1">
      <alignment vertical="center"/>
    </xf>
    <xf numFmtId="0" fontId="2" fillId="4" borderId="1" xfId="0" applyFont="1" applyFill="1" applyBorder="1" applyAlignment="1">
      <alignment vertical="center" wrapText="1"/>
    </xf>
    <xf numFmtId="0" fontId="2" fillId="0" borderId="1" xfId="0" applyFont="1" applyBorder="1" applyAlignment="1">
      <alignment vertical="center" wrapText="1"/>
    </xf>
    <xf numFmtId="0" fontId="8" fillId="0" borderId="0" xfId="0" applyFont="1" applyAlignment="1">
      <alignment vertical="center"/>
    </xf>
    <xf numFmtId="0" fontId="3" fillId="0" borderId="5" xfId="0" applyFont="1" applyBorder="1" applyAlignment="1">
      <alignment vertical="center" wrapText="1"/>
    </xf>
    <xf numFmtId="0" fontId="7" fillId="0" borderId="6" xfId="0" applyFont="1" applyBorder="1" applyAlignment="1">
      <alignment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13" fillId="0" borderId="0" xfId="0" applyFont="1" applyAlignment="1">
      <alignment wrapText="1"/>
    </xf>
    <xf numFmtId="0" fontId="13" fillId="0" borderId="0" xfId="0" applyFont="1"/>
    <xf numFmtId="0" fontId="12" fillId="0" borderId="0" xfId="0" applyFont="1" applyAlignment="1">
      <alignment wrapText="1"/>
    </xf>
    <xf numFmtId="0" fontId="14" fillId="0" borderId="1" xfId="0" applyFont="1" applyBorder="1" applyAlignment="1">
      <alignment vertical="top" wrapText="1"/>
    </xf>
    <xf numFmtId="0" fontId="3" fillId="0" borderId="1" xfId="0" applyFont="1" applyBorder="1" applyAlignment="1">
      <alignment vertical="center" wrapText="1"/>
    </xf>
    <xf numFmtId="0" fontId="3" fillId="4" borderId="5" xfId="0" applyFont="1" applyFill="1" applyBorder="1" applyAlignment="1">
      <alignment vertical="center" wrapText="1"/>
    </xf>
    <xf numFmtId="0" fontId="3" fillId="4" borderId="0" xfId="0" applyFont="1" applyFill="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quotePrefix="1" applyFont="1" applyBorder="1" applyAlignment="1">
      <alignment vertical="center" wrapText="1"/>
    </xf>
    <xf numFmtId="0" fontId="3" fillId="0" borderId="0" xfId="0" applyFont="1" applyAlignment="1">
      <alignment vertical="center" wrapText="1"/>
    </xf>
    <xf numFmtId="0" fontId="14" fillId="4" borderId="1" xfId="0" applyFont="1" applyFill="1" applyBorder="1" applyAlignment="1">
      <alignment vertical="center" wrapText="1"/>
    </xf>
    <xf numFmtId="0" fontId="3" fillId="0" borderId="0" xfId="0" applyFont="1" applyAlignment="1">
      <alignment vertical="center"/>
    </xf>
    <xf numFmtId="0" fontId="0" fillId="0" borderId="0" xfId="0" applyAlignment="1">
      <alignment horizontal="left" wrapText="1"/>
    </xf>
    <xf numFmtId="0" fontId="14" fillId="0" borderId="1" xfId="0" applyFont="1" applyBorder="1" applyAlignment="1">
      <alignment vertical="top"/>
    </xf>
    <xf numFmtId="0" fontId="14" fillId="0" borderId="1" xfId="0" applyFont="1" applyBorder="1" applyAlignment="1">
      <alignment horizontal="left" vertical="top" wrapText="1"/>
    </xf>
    <xf numFmtId="0" fontId="14" fillId="0" borderId="1" xfId="0" applyFont="1" applyBorder="1" applyAlignment="1">
      <alignment wrapText="1"/>
    </xf>
    <xf numFmtId="0" fontId="12" fillId="0" borderId="0" xfId="0" applyFont="1"/>
    <xf numFmtId="0" fontId="0" fillId="0" borderId="14" xfId="0" applyBorder="1" applyAlignment="1">
      <alignment wrapText="1"/>
    </xf>
    <xf numFmtId="0" fontId="5" fillId="0" borderId="0" xfId="0" applyFont="1"/>
    <xf numFmtId="0" fontId="0" fillId="0" borderId="0" xfId="0" applyAlignment="1">
      <alignment horizontal="center" vertical="center" wrapText="1"/>
    </xf>
    <xf numFmtId="0" fontId="18" fillId="0" borderId="0" xfId="0" applyFont="1"/>
    <xf numFmtId="0" fontId="3" fillId="0" borderId="1" xfId="0" applyFont="1" applyBorder="1" applyAlignment="1">
      <alignment horizontal="center" vertical="top" wrapText="1"/>
    </xf>
    <xf numFmtId="0" fontId="2" fillId="5" borderId="1" xfId="0" applyFont="1" applyFill="1" applyBorder="1" applyAlignment="1">
      <alignment horizontal="center" vertical="top" wrapText="1"/>
    </xf>
    <xf numFmtId="0" fontId="17" fillId="0" borderId="1" xfId="0" applyFont="1" applyBorder="1" applyAlignment="1">
      <alignment horizontal="center" vertical="center"/>
    </xf>
    <xf numFmtId="0" fontId="18" fillId="0" borderId="1" xfId="0" applyFont="1" applyBorder="1"/>
    <xf numFmtId="0" fontId="19" fillId="0" borderId="1" xfId="0" applyFont="1" applyBorder="1"/>
    <xf numFmtId="0" fontId="5" fillId="0" borderId="0" xfId="0" applyFont="1" applyAlignment="1">
      <alignment horizontal="left" vertical="center" wrapText="1"/>
    </xf>
    <xf numFmtId="0" fontId="1" fillId="0" borderId="0" xfId="0" applyFont="1" applyAlignment="1">
      <alignment horizontal="center" vertical="center" wrapText="1"/>
    </xf>
    <xf numFmtId="0" fontId="12" fillId="0" borderId="0" xfId="0" applyFont="1" applyAlignment="1">
      <alignment horizontal="center" vertical="center" wrapText="1"/>
    </xf>
    <xf numFmtId="0" fontId="25" fillId="3" borderId="1" xfId="0" applyFont="1" applyFill="1" applyBorder="1" applyAlignment="1">
      <alignment horizontal="center" vertical="center" wrapText="1"/>
    </xf>
    <xf numFmtId="0" fontId="1" fillId="6" borderId="0" xfId="0" applyFont="1" applyFill="1" applyAlignment="1">
      <alignment vertical="center"/>
    </xf>
    <xf numFmtId="0" fontId="1" fillId="6" borderId="0" xfId="0" applyFont="1" applyFill="1" applyAlignment="1">
      <alignment horizontal="center" vertical="center"/>
    </xf>
    <xf numFmtId="0" fontId="1" fillId="7" borderId="17"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vertical="center" wrapText="1"/>
    </xf>
    <xf numFmtId="0" fontId="0" fillId="0" borderId="20" xfId="0" applyBorder="1" applyAlignment="1">
      <alignment vertical="center"/>
    </xf>
    <xf numFmtId="0" fontId="0" fillId="0" borderId="20" xfId="0" applyBorder="1" applyAlignment="1">
      <alignment horizontal="left" vertical="center"/>
    </xf>
    <xf numFmtId="0" fontId="0" fillId="0" borderId="21" xfId="0" applyBorder="1" applyAlignment="1">
      <alignment horizontal="center" vertical="center"/>
    </xf>
    <xf numFmtId="0" fontId="0" fillId="0" borderId="16" xfId="0" applyBorder="1" applyAlignment="1">
      <alignment vertical="center" wrapText="1"/>
    </xf>
    <xf numFmtId="0" fontId="0" fillId="0" borderId="16" xfId="0" applyBorder="1" applyAlignment="1">
      <alignment vertical="center"/>
    </xf>
    <xf numFmtId="0" fontId="0" fillId="0" borderId="16" xfId="0" applyBorder="1" applyAlignment="1">
      <alignment horizontal="left" vertical="center"/>
    </xf>
    <xf numFmtId="0" fontId="26" fillId="0" borderId="0" xfId="0" applyFont="1"/>
    <xf numFmtId="0" fontId="27" fillId="0" borderId="0" xfId="0" applyFont="1"/>
    <xf numFmtId="0" fontId="0" fillId="0" borderId="21" xfId="0" quotePrefix="1" applyBorder="1" applyAlignment="1">
      <alignment horizontal="center" vertical="center"/>
    </xf>
    <xf numFmtId="0" fontId="0" fillId="0" borderId="22" xfId="0" applyBorder="1" applyAlignment="1">
      <alignment vertical="center" wrapText="1"/>
    </xf>
    <xf numFmtId="0" fontId="0" fillId="0" borderId="22" xfId="0" applyBorder="1" applyAlignment="1">
      <alignment vertical="center"/>
    </xf>
    <xf numFmtId="0" fontId="0" fillId="0" borderId="22" xfId="0" applyBorder="1" applyAlignment="1">
      <alignment horizontal="left" vertical="center"/>
    </xf>
    <xf numFmtId="0" fontId="0" fillId="0" borderId="23" xfId="0" applyBorder="1" applyAlignment="1">
      <alignment horizontal="center"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xf>
    <xf numFmtId="0" fontId="0" fillId="0" borderId="23" xfId="0" quotePrefix="1" applyBorder="1" applyAlignment="1">
      <alignment horizontal="center" vertical="center"/>
    </xf>
    <xf numFmtId="0" fontId="0" fillId="0" borderId="25" xfId="0" applyBorder="1" applyAlignment="1">
      <alignment vertical="center" wrapText="1"/>
    </xf>
    <xf numFmtId="0" fontId="0" fillId="0" borderId="26" xfId="0" quotePrefix="1" applyBorder="1" applyAlignment="1">
      <alignment horizontal="center" vertical="center"/>
    </xf>
    <xf numFmtId="0" fontId="0" fillId="0" borderId="27" xfId="0" applyBorder="1" applyAlignment="1">
      <alignment horizontal="center" vertical="center"/>
    </xf>
    <xf numFmtId="0" fontId="0" fillId="0" borderId="19" xfId="0" quotePrefix="1" applyBorder="1" applyAlignment="1">
      <alignment horizontal="center" vertical="center"/>
    </xf>
    <xf numFmtId="0" fontId="0" fillId="0" borderId="20" xfId="0" quotePrefix="1" applyBorder="1" applyAlignment="1">
      <alignment horizontal="left" vertical="center"/>
    </xf>
    <xf numFmtId="0" fontId="0" fillId="0" borderId="16" xfId="0" quotePrefix="1" applyBorder="1" applyAlignment="1">
      <alignment horizontal="left" vertical="center"/>
    </xf>
    <xf numFmtId="16" fontId="0" fillId="0" borderId="19" xfId="0" quotePrefix="1" applyNumberFormat="1" applyBorder="1" applyAlignment="1">
      <alignment horizontal="center" vertical="center"/>
    </xf>
    <xf numFmtId="0" fontId="0" fillId="0" borderId="28" xfId="0" quotePrefix="1" applyBorder="1" applyAlignment="1">
      <alignment horizontal="center" vertical="center"/>
    </xf>
    <xf numFmtId="0" fontId="0" fillId="0" borderId="29" xfId="0" applyBorder="1" applyAlignment="1">
      <alignment vertical="center" wrapText="1"/>
    </xf>
    <xf numFmtId="0" fontId="0" fillId="0" borderId="29" xfId="0" applyBorder="1" applyAlignment="1">
      <alignment vertical="center"/>
    </xf>
    <xf numFmtId="0" fontId="0" fillId="0" borderId="29" xfId="0" applyBorder="1" applyAlignment="1">
      <alignment horizontal="left" vertical="center"/>
    </xf>
    <xf numFmtId="0" fontId="0" fillId="0" borderId="27" xfId="0" quotePrefix="1" applyBorder="1" applyAlignment="1">
      <alignment horizontal="center" vertical="center"/>
    </xf>
    <xf numFmtId="0" fontId="0" fillId="0" borderId="30" xfId="0" applyBorder="1" applyAlignment="1">
      <alignment vertical="center" wrapText="1"/>
    </xf>
    <xf numFmtId="0" fontId="0" fillId="0" borderId="30" xfId="0" applyBorder="1" applyAlignment="1">
      <alignment vertical="center"/>
    </xf>
    <xf numFmtId="0" fontId="0" fillId="0" borderId="30" xfId="0" applyBorder="1" applyAlignment="1">
      <alignment horizontal="left" vertical="center"/>
    </xf>
    <xf numFmtId="0" fontId="0" fillId="0" borderId="20" xfId="0" applyBorder="1" applyAlignment="1">
      <alignment wrapText="1"/>
    </xf>
    <xf numFmtId="0" fontId="0" fillId="0" borderId="20" xfId="0" applyBorder="1"/>
    <xf numFmtId="0" fontId="12" fillId="0" borderId="20" xfId="0" applyFont="1" applyBorder="1" applyAlignment="1">
      <alignment horizontal="left"/>
    </xf>
    <xf numFmtId="0" fontId="0" fillId="0" borderId="16" xfId="0" applyBorder="1" applyAlignment="1">
      <alignment wrapText="1"/>
    </xf>
    <xf numFmtId="0" fontId="0" fillId="0" borderId="16" xfId="0" applyBorder="1"/>
    <xf numFmtId="0" fontId="12" fillId="0" borderId="16" xfId="0" applyFont="1" applyBorder="1" applyAlignment="1">
      <alignment horizontal="left"/>
    </xf>
    <xf numFmtId="0" fontId="0" fillId="0" borderId="22" xfId="0" applyBorder="1" applyAlignment="1">
      <alignment wrapText="1"/>
    </xf>
    <xf numFmtId="0" fontId="0" fillId="0" borderId="22" xfId="0" applyBorder="1"/>
    <xf numFmtId="0" fontId="12" fillId="0" borderId="22" xfId="0" applyFont="1" applyBorder="1" applyAlignment="1">
      <alignment horizontal="left"/>
    </xf>
    <xf numFmtId="0" fontId="12" fillId="0" borderId="0" xfId="0" applyFont="1" applyAlignment="1">
      <alignment horizontal="left" wrapText="1"/>
    </xf>
    <xf numFmtId="0" fontId="0" fillId="0" borderId="0" xfId="0" applyAlignment="1">
      <alignment horizontal="center"/>
    </xf>
    <xf numFmtId="0" fontId="1" fillId="7" borderId="31" xfId="0" applyFont="1" applyFill="1"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0" borderId="32" xfId="0" quotePrefix="1"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12" fillId="0" borderId="32" xfId="0" applyFont="1" applyBorder="1" applyAlignment="1">
      <alignment horizontal="center" wrapText="1"/>
    </xf>
    <xf numFmtId="0" fontId="12" fillId="0" borderId="33" xfId="0" applyFont="1" applyBorder="1" applyAlignment="1">
      <alignment horizontal="center" wrapText="1"/>
    </xf>
    <xf numFmtId="0" fontId="12" fillId="0" borderId="34" xfId="0" applyFont="1" applyBorder="1" applyAlignment="1">
      <alignment horizontal="center" wrapText="1"/>
    </xf>
    <xf numFmtId="0" fontId="16" fillId="0" borderId="4" xfId="0" applyFont="1" applyBorder="1" applyAlignment="1">
      <alignment horizontal="center" vertical="center" wrapText="1"/>
    </xf>
    <xf numFmtId="0" fontId="0" fillId="0" borderId="2" xfId="0" applyBorder="1" applyAlignment="1">
      <alignment horizontal="center" wrapText="1"/>
    </xf>
    <xf numFmtId="0" fontId="0" fillId="0" borderId="2" xfId="0" applyBorder="1" applyAlignment="1">
      <alignment horizontal="center"/>
    </xf>
    <xf numFmtId="0" fontId="0" fillId="0" borderId="14" xfId="0" applyBorder="1" applyAlignment="1">
      <alignment horizontal="center"/>
    </xf>
    <xf numFmtId="0" fontId="0" fillId="0" borderId="38" xfId="0" applyBorder="1" applyAlignment="1">
      <alignment horizontal="center" wrapText="1"/>
    </xf>
    <xf numFmtId="0" fontId="0" fillId="0" borderId="18" xfId="0" applyBorder="1" applyAlignment="1">
      <alignment horizontal="center" wrapText="1"/>
    </xf>
    <xf numFmtId="43" fontId="1" fillId="0" borderId="0" xfId="29" applyFont="1"/>
    <xf numFmtId="0" fontId="0" fillId="0" borderId="7" xfId="0" applyBorder="1"/>
    <xf numFmtId="43" fontId="0" fillId="0" borderId="9" xfId="29" applyFont="1" applyBorder="1"/>
    <xf numFmtId="0" fontId="0" fillId="0" borderId="4" xfId="0" applyBorder="1"/>
    <xf numFmtId="0" fontId="0" fillId="0" borderId="10" xfId="0" applyBorder="1"/>
    <xf numFmtId="43" fontId="0" fillId="0" borderId="11" xfId="29" applyFont="1" applyBorder="1"/>
    <xf numFmtId="0" fontId="0" fillId="0" borderId="12" xfId="0" applyBorder="1"/>
    <xf numFmtId="43" fontId="0" fillId="0" borderId="13" xfId="29" applyFont="1" applyBorder="1"/>
    <xf numFmtId="0" fontId="0" fillId="0" borderId="3" xfId="0" applyBorder="1"/>
    <xf numFmtId="0" fontId="0" fillId="0" borderId="15" xfId="0" applyBorder="1"/>
    <xf numFmtId="43" fontId="0" fillId="0" borderId="5" xfId="29" applyFont="1" applyBorder="1"/>
    <xf numFmtId="0" fontId="0" fillId="0" borderId="1" xfId="0" applyBorder="1"/>
    <xf numFmtId="0" fontId="20" fillId="5" borderId="16" xfId="0" applyFont="1" applyFill="1" applyBorder="1" applyAlignment="1">
      <alignment horizontal="center" vertical="center" wrapText="1"/>
    </xf>
    <xf numFmtId="0" fontId="3" fillId="0" borderId="0" xfId="0" applyFont="1" applyAlignment="1">
      <alignment horizontal="center" vertical="center"/>
    </xf>
    <xf numFmtId="0" fontId="1" fillId="2" borderId="1" xfId="0" applyFont="1" applyFill="1" applyBorder="1"/>
    <xf numFmtId="0" fontId="1" fillId="2" borderId="1" xfId="0" applyFont="1" applyFill="1" applyBorder="1"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left" vertical="center" wrapText="1"/>
    </xf>
    <xf numFmtId="0" fontId="1" fillId="0" borderId="0" xfId="30" applyFont="1"/>
    <xf numFmtId="0" fontId="28" fillId="0" borderId="0" xfId="0" applyFont="1" applyAlignment="1">
      <alignment horizontal="left" vertical="center"/>
    </xf>
    <xf numFmtId="0" fontId="29" fillId="0" borderId="0" xfId="0" applyFont="1" applyAlignment="1">
      <alignment horizontal="left" vertical="center"/>
    </xf>
    <xf numFmtId="0" fontId="29" fillId="0" borderId="0" xfId="0" applyFont="1" applyAlignment="1">
      <alignment horizontal="left" vertical="center" wrapText="1"/>
    </xf>
    <xf numFmtId="0" fontId="23" fillId="0" borderId="0" xfId="0" applyFont="1" applyAlignment="1">
      <alignment horizontal="center" vertical="center" wrapText="1"/>
    </xf>
    <xf numFmtId="0" fontId="1" fillId="0" borderId="0" xfId="0" applyFont="1" applyAlignment="1">
      <alignment horizontal="left" wrapText="1"/>
    </xf>
    <xf numFmtId="0" fontId="5" fillId="0" borderId="0" xfId="0" applyFont="1" applyAlignment="1">
      <alignment horizontal="left" wrapText="1"/>
    </xf>
    <xf numFmtId="0" fontId="5" fillId="0" borderId="0" xfId="0" applyFont="1" applyAlignment="1">
      <alignment horizontal="left" vertical="center" wrapText="1"/>
    </xf>
    <xf numFmtId="0" fontId="12" fillId="0" borderId="0" xfId="0" applyFont="1" applyAlignment="1">
      <alignment horizontal="left" vertical="center"/>
    </xf>
    <xf numFmtId="0" fontId="0" fillId="0" borderId="0" xfId="0" applyFont="1" applyAlignment="1">
      <alignment wrapText="1"/>
    </xf>
    <xf numFmtId="0" fontId="0" fillId="0" borderId="0" xfId="0" applyFont="1" applyAlignment="1">
      <alignment horizontal="center" vertical="center" wrapText="1"/>
    </xf>
    <xf numFmtId="0" fontId="1" fillId="0" borderId="0" xfId="0" applyFont="1" applyAlignment="1">
      <alignment horizontal="left" vertical="center" wrapText="1"/>
    </xf>
  </cellXfs>
  <cellStyles count="31">
    <cellStyle name="Comma" xfId="29" builtinId="3"/>
    <cellStyle name="Normal" xfId="0" builtinId="0"/>
    <cellStyle name="Normal 10" xfId="1" xr:uid="{00000000-0005-0000-0000-000002000000}"/>
    <cellStyle name="Normal 11" xfId="2" xr:uid="{00000000-0005-0000-0000-000003000000}"/>
    <cellStyle name="Normal 12" xfId="3" xr:uid="{00000000-0005-0000-0000-000004000000}"/>
    <cellStyle name="Normal 13" xfId="4" xr:uid="{00000000-0005-0000-0000-000005000000}"/>
    <cellStyle name="Normal 14" xfId="5" xr:uid="{00000000-0005-0000-0000-000006000000}"/>
    <cellStyle name="Normal 15" xfId="6" xr:uid="{00000000-0005-0000-0000-000007000000}"/>
    <cellStyle name="Normal 16" xfId="7" xr:uid="{00000000-0005-0000-0000-000008000000}"/>
    <cellStyle name="Normal 17" xfId="8" xr:uid="{00000000-0005-0000-0000-000009000000}"/>
    <cellStyle name="Normal 18" xfId="9" xr:uid="{00000000-0005-0000-0000-00000A000000}"/>
    <cellStyle name="Normal 19" xfId="10" xr:uid="{00000000-0005-0000-0000-00000B000000}"/>
    <cellStyle name="Normal 2" xfId="11" xr:uid="{00000000-0005-0000-0000-00000C000000}"/>
    <cellStyle name="Normal 20" xfId="12" xr:uid="{00000000-0005-0000-0000-00000D000000}"/>
    <cellStyle name="Normal 21" xfId="13" xr:uid="{00000000-0005-0000-0000-00000E000000}"/>
    <cellStyle name="Normal 22" xfId="14" xr:uid="{00000000-0005-0000-0000-00000F000000}"/>
    <cellStyle name="Normal 23" xfId="15" xr:uid="{00000000-0005-0000-0000-000010000000}"/>
    <cellStyle name="Normal 24" xfId="16" xr:uid="{00000000-0005-0000-0000-000011000000}"/>
    <cellStyle name="Normal 25" xfId="17" xr:uid="{00000000-0005-0000-0000-000012000000}"/>
    <cellStyle name="Normal 26" xfId="18" xr:uid="{00000000-0005-0000-0000-000013000000}"/>
    <cellStyle name="Normal 27" xfId="19" xr:uid="{00000000-0005-0000-0000-000014000000}"/>
    <cellStyle name="Normal 28" xfId="20" xr:uid="{00000000-0005-0000-0000-000015000000}"/>
    <cellStyle name="Normal 29" xfId="21" xr:uid="{00000000-0005-0000-0000-000016000000}"/>
    <cellStyle name="Normal 3" xfId="22" xr:uid="{00000000-0005-0000-0000-000017000000}"/>
    <cellStyle name="Normal 31" xfId="30" xr:uid="{1E304970-79C6-48C1-BA42-83B14A137CCD}"/>
    <cellStyle name="Normal 4" xfId="23" xr:uid="{00000000-0005-0000-0000-000018000000}"/>
    <cellStyle name="Normal 5" xfId="24" xr:uid="{00000000-0005-0000-0000-000019000000}"/>
    <cellStyle name="Normal 6" xfId="25" xr:uid="{00000000-0005-0000-0000-00001A000000}"/>
    <cellStyle name="Normal 7" xfId="26" xr:uid="{00000000-0005-0000-0000-00001B000000}"/>
    <cellStyle name="Normal 8" xfId="27" xr:uid="{00000000-0005-0000-0000-00001C000000}"/>
    <cellStyle name="Normal 9" xfId="28" xr:uid="{00000000-0005-0000-0000-00001D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rm/bcce/work/data_standardization_BCGW/Test_Sasha/work/FINAL_column_comments_review2_SL_Fix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ort Worksheet"/>
    </sheetNames>
    <sheetDataSet>
      <sheetData sheetId="0" refreshError="1">
        <row r="21">
          <cell r="C21" t="str">
            <v>GB_EST_POP_DENS_FLAG</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tabSelected="1" workbookViewId="0">
      <selection activeCell="A9" sqref="A9"/>
    </sheetView>
  </sheetViews>
  <sheetFormatPr defaultRowHeight="15" x14ac:dyDescent="0.25"/>
  <cols>
    <col min="1" max="1" width="13.42578125" customWidth="1"/>
    <col min="2" max="2" width="226" bestFit="1" customWidth="1"/>
  </cols>
  <sheetData>
    <row r="1" spans="1:2" ht="18.75" x14ac:dyDescent="0.3">
      <c r="A1" s="11" t="s">
        <v>691</v>
      </c>
    </row>
    <row r="2" spans="1:2" ht="18.75" x14ac:dyDescent="0.3">
      <c r="A2" s="11" t="s">
        <v>687</v>
      </c>
    </row>
    <row r="3" spans="1:2" x14ac:dyDescent="0.25">
      <c r="A3" t="s">
        <v>688</v>
      </c>
    </row>
    <row r="4" spans="1:2" x14ac:dyDescent="0.25">
      <c r="A4" s="12" t="s">
        <v>692</v>
      </c>
    </row>
    <row r="5" spans="1:2" x14ac:dyDescent="0.25">
      <c r="A5" s="169" t="s">
        <v>689</v>
      </c>
      <c r="B5" s="12"/>
    </row>
    <row r="7" spans="1:2" x14ac:dyDescent="0.25">
      <c r="A7" s="71" t="s">
        <v>690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autoPageBreaks="0" fitToPage="1"/>
  </sheetPr>
  <dimension ref="A1:AB13"/>
  <sheetViews>
    <sheetView workbookViewId="0">
      <pane xSplit="3" ySplit="1" topLeftCell="D2" activePane="bottomRight" state="frozen"/>
      <selection pane="topRight" activeCell="D1" sqref="D1"/>
      <selection pane="bottomLeft" activeCell="A2" sqref="A2"/>
      <selection pane="bottomRight" activeCell="H2" sqref="H2"/>
    </sheetView>
  </sheetViews>
  <sheetFormatPr defaultColWidth="9.140625" defaultRowHeight="15" outlineLevelCol="1" x14ac:dyDescent="0.25"/>
  <cols>
    <col min="1" max="1" width="4.140625" style="50" customWidth="1"/>
    <col min="2" max="2" width="10.28515625" style="43" bestFit="1" customWidth="1"/>
    <col min="3" max="3" width="23.7109375" style="43" bestFit="1" customWidth="1"/>
    <col min="4" max="4" width="11.85546875" style="43" bestFit="1" customWidth="1"/>
    <col min="5" max="5" width="32.140625" style="10" customWidth="1"/>
    <col min="6" max="6" width="24.5703125" style="10" customWidth="1"/>
    <col min="7" max="7" width="26.28515625" style="10" customWidth="1"/>
    <col min="8" max="8" width="21.42578125" style="10" customWidth="1"/>
    <col min="9" max="9" width="15" style="40" customWidth="1"/>
    <col min="10" max="10" width="35.140625" style="10" customWidth="1"/>
    <col min="11" max="11" width="51.28515625" style="10" customWidth="1" outlineLevel="1"/>
    <col min="12" max="12" width="32.5703125" style="10" customWidth="1" outlineLevel="1"/>
    <col min="13" max="13" width="25.5703125" style="10" customWidth="1" outlineLevel="1"/>
    <col min="14" max="28" width="8.85546875" customWidth="1"/>
    <col min="29" max="16384" width="9.140625" style="10"/>
  </cols>
  <sheetData>
    <row r="1" spans="1:28" s="48" customFormat="1" ht="38.25" x14ac:dyDescent="0.2">
      <c r="A1" s="49" t="s">
        <v>78</v>
      </c>
      <c r="B1" s="41" t="s">
        <v>144</v>
      </c>
      <c r="C1" s="41" t="s">
        <v>195</v>
      </c>
      <c r="D1" s="41" t="s">
        <v>194</v>
      </c>
      <c r="E1" s="41" t="s">
        <v>186</v>
      </c>
      <c r="F1" s="41" t="s">
        <v>20</v>
      </c>
      <c r="G1" s="41" t="s">
        <v>55</v>
      </c>
      <c r="H1" s="82" t="s">
        <v>382</v>
      </c>
      <c r="I1" s="9" t="s">
        <v>150</v>
      </c>
      <c r="J1" s="41" t="s">
        <v>379</v>
      </c>
      <c r="K1" s="41" t="s">
        <v>189</v>
      </c>
      <c r="L1" s="41" t="s">
        <v>119</v>
      </c>
      <c r="M1" s="41" t="s">
        <v>161</v>
      </c>
    </row>
    <row r="2" spans="1:28" ht="123.75" x14ac:dyDescent="0.2">
      <c r="A2" s="32">
        <v>1</v>
      </c>
      <c r="B2" s="42" t="s">
        <v>6</v>
      </c>
      <c r="C2" s="44" t="s">
        <v>331</v>
      </c>
      <c r="D2" s="56" t="s">
        <v>196</v>
      </c>
      <c r="E2" s="56" t="s">
        <v>590</v>
      </c>
      <c r="F2" s="58"/>
      <c r="G2" s="58" t="s">
        <v>332</v>
      </c>
      <c r="H2" s="58" t="s">
        <v>380</v>
      </c>
      <c r="I2" s="59" t="s">
        <v>154</v>
      </c>
      <c r="J2" s="58" t="s">
        <v>333</v>
      </c>
      <c r="K2" s="58"/>
      <c r="L2" s="58"/>
      <c r="M2" s="58" t="s">
        <v>339</v>
      </c>
      <c r="N2" s="10"/>
      <c r="O2" s="10"/>
      <c r="P2" s="10"/>
      <c r="Q2" s="10"/>
      <c r="R2" s="10"/>
      <c r="S2" s="10"/>
      <c r="T2" s="10"/>
      <c r="U2" s="10"/>
      <c r="V2" s="10"/>
      <c r="W2" s="10"/>
      <c r="X2" s="10"/>
      <c r="Y2" s="10"/>
      <c r="Z2" s="10"/>
      <c r="AA2" s="10"/>
      <c r="AB2" s="10"/>
    </row>
    <row r="3" spans="1:28" ht="135" x14ac:dyDescent="0.2">
      <c r="A3" s="32">
        <v>2</v>
      </c>
      <c r="B3" s="42" t="s">
        <v>6</v>
      </c>
      <c r="C3" s="44" t="s">
        <v>334</v>
      </c>
      <c r="D3" s="56" t="s">
        <v>196</v>
      </c>
      <c r="E3" s="47" t="s">
        <v>335</v>
      </c>
      <c r="F3" s="58" t="s">
        <v>338</v>
      </c>
      <c r="G3" s="58" t="s">
        <v>336</v>
      </c>
      <c r="H3" s="58" t="s">
        <v>381</v>
      </c>
      <c r="I3" s="60" t="s">
        <v>337</v>
      </c>
      <c r="J3" s="42" t="s">
        <v>18</v>
      </c>
      <c r="K3" s="58"/>
      <c r="L3" s="58"/>
      <c r="M3" s="58" t="s">
        <v>340</v>
      </c>
      <c r="N3" s="10"/>
      <c r="O3" s="10"/>
      <c r="P3" s="10"/>
      <c r="Q3" s="10"/>
      <c r="R3" s="10"/>
      <c r="S3" s="10"/>
      <c r="T3" s="10"/>
      <c r="U3" s="10"/>
      <c r="V3" s="10"/>
      <c r="W3" s="10"/>
      <c r="X3" s="10"/>
      <c r="Y3" s="10"/>
      <c r="Z3" s="10"/>
      <c r="AA3" s="10"/>
      <c r="AB3" s="10"/>
    </row>
    <row r="4" spans="1:28" ht="78.75" x14ac:dyDescent="0.2">
      <c r="A4" s="32">
        <v>3</v>
      </c>
      <c r="B4" s="42" t="s">
        <v>6</v>
      </c>
      <c r="C4" s="44" t="s">
        <v>168</v>
      </c>
      <c r="D4" s="58" t="s">
        <v>197</v>
      </c>
      <c r="E4" s="57" t="s">
        <v>117</v>
      </c>
      <c r="F4" s="58" t="s">
        <v>171</v>
      </c>
      <c r="G4" s="58" t="s">
        <v>239</v>
      </c>
      <c r="H4" s="58" t="s">
        <v>383</v>
      </c>
      <c r="I4" s="60" t="s">
        <v>337</v>
      </c>
      <c r="J4" s="57" t="s">
        <v>341</v>
      </c>
      <c r="K4" s="58"/>
      <c r="L4" s="58"/>
      <c r="M4" s="58"/>
      <c r="N4" s="10"/>
      <c r="O4" s="10"/>
      <c r="P4" s="10"/>
      <c r="Q4" s="10"/>
      <c r="R4" s="10"/>
      <c r="S4" s="10"/>
      <c r="T4" s="10"/>
      <c r="U4" s="10"/>
      <c r="V4" s="10"/>
      <c r="W4" s="10"/>
      <c r="X4" s="10"/>
      <c r="Y4" s="10"/>
      <c r="Z4" s="10"/>
      <c r="AA4" s="10"/>
      <c r="AB4" s="10"/>
    </row>
    <row r="5" spans="1:28" ht="112.5" x14ac:dyDescent="0.2">
      <c r="A5" s="64">
        <v>4</v>
      </c>
      <c r="B5" s="42" t="s">
        <v>6</v>
      </c>
      <c r="C5" s="44" t="s">
        <v>184</v>
      </c>
      <c r="D5" s="58" t="s">
        <v>197</v>
      </c>
      <c r="E5" s="58" t="s">
        <v>344</v>
      </c>
      <c r="F5" s="58" t="s">
        <v>343</v>
      </c>
      <c r="G5" s="63" t="s">
        <v>365</v>
      </c>
      <c r="H5" s="63" t="s">
        <v>384</v>
      </c>
      <c r="I5" s="50" t="s">
        <v>153</v>
      </c>
      <c r="J5" s="58" t="s">
        <v>345</v>
      </c>
      <c r="K5" s="61" t="s">
        <v>185</v>
      </c>
      <c r="L5" s="7"/>
      <c r="M5" s="58" t="s">
        <v>342</v>
      </c>
      <c r="N5" s="10"/>
      <c r="O5" s="10"/>
      <c r="P5" s="10"/>
      <c r="Q5" s="10"/>
      <c r="R5" s="10"/>
      <c r="S5" s="10"/>
      <c r="T5" s="10"/>
      <c r="U5" s="10"/>
      <c r="V5" s="10"/>
      <c r="W5" s="10"/>
      <c r="X5" s="10"/>
      <c r="Y5" s="10"/>
      <c r="Z5" s="10"/>
      <c r="AA5" s="10"/>
      <c r="AB5" s="10"/>
    </row>
    <row r="6" spans="1:28" ht="135" x14ac:dyDescent="0.2">
      <c r="A6" s="32">
        <v>5</v>
      </c>
      <c r="B6" s="42" t="s">
        <v>6</v>
      </c>
      <c r="C6" s="44" t="s">
        <v>169</v>
      </c>
      <c r="D6" s="56" t="s">
        <v>196</v>
      </c>
      <c r="E6" s="56" t="s">
        <v>559</v>
      </c>
      <c r="F6" s="58" t="s">
        <v>346</v>
      </c>
      <c r="G6" s="58" t="s">
        <v>198</v>
      </c>
      <c r="H6" s="58" t="s">
        <v>386</v>
      </c>
      <c r="I6" s="60" t="s">
        <v>152</v>
      </c>
      <c r="J6" s="58" t="s">
        <v>639</v>
      </c>
      <c r="K6" s="55" t="s">
        <v>560</v>
      </c>
      <c r="L6" s="55"/>
      <c r="M6" s="58" t="s">
        <v>347</v>
      </c>
      <c r="N6" s="10"/>
      <c r="O6" s="10"/>
      <c r="P6" s="10"/>
      <c r="Q6" s="10"/>
      <c r="R6" s="10"/>
      <c r="S6" s="10"/>
      <c r="T6" s="10"/>
      <c r="U6" s="10"/>
      <c r="V6" s="10"/>
      <c r="W6" s="10"/>
      <c r="X6" s="10"/>
      <c r="Y6" s="10"/>
      <c r="Z6" s="10"/>
      <c r="AA6" s="10"/>
      <c r="AB6" s="10"/>
    </row>
    <row r="7" spans="1:28" ht="168.75" x14ac:dyDescent="0.2">
      <c r="A7" s="32">
        <v>6</v>
      </c>
      <c r="B7" s="42" t="s">
        <v>6</v>
      </c>
      <c r="C7" s="45" t="s">
        <v>187</v>
      </c>
      <c r="D7" s="47" t="s">
        <v>196</v>
      </c>
      <c r="E7" s="56" t="s">
        <v>300</v>
      </c>
      <c r="F7" s="58" t="s">
        <v>188</v>
      </c>
      <c r="G7" s="58" t="s">
        <v>240</v>
      </c>
      <c r="H7" s="58" t="s">
        <v>385</v>
      </c>
      <c r="I7" s="32" t="s">
        <v>151</v>
      </c>
      <c r="J7" s="55" t="s">
        <v>157</v>
      </c>
      <c r="K7" s="55" t="s">
        <v>299</v>
      </c>
      <c r="L7" s="42"/>
      <c r="M7" s="42" t="s">
        <v>348</v>
      </c>
      <c r="N7" s="10"/>
      <c r="O7" s="10"/>
      <c r="P7" s="10"/>
      <c r="Q7" s="10"/>
      <c r="R7" s="10"/>
      <c r="S7" s="10"/>
      <c r="T7" s="10"/>
      <c r="U7" s="10"/>
      <c r="V7" s="10"/>
      <c r="W7" s="10"/>
      <c r="X7" s="10"/>
      <c r="Y7" s="10"/>
      <c r="Z7" s="10"/>
      <c r="AA7" s="10"/>
      <c r="AB7" s="10"/>
    </row>
    <row r="8" spans="1:28" ht="67.5" x14ac:dyDescent="0.2">
      <c r="A8" s="32">
        <v>7</v>
      </c>
      <c r="B8" s="42" t="s">
        <v>6</v>
      </c>
      <c r="C8" s="44" t="s">
        <v>162</v>
      </c>
      <c r="D8" s="56" t="s">
        <v>196</v>
      </c>
      <c r="E8" s="56" t="s">
        <v>350</v>
      </c>
      <c r="F8" s="58" t="s">
        <v>363</v>
      </c>
      <c r="G8" s="58" t="s">
        <v>352</v>
      </c>
      <c r="H8" s="58" t="s">
        <v>387</v>
      </c>
      <c r="I8" s="59" t="s">
        <v>155</v>
      </c>
      <c r="J8" s="26" t="s">
        <v>19</v>
      </c>
      <c r="K8" s="58"/>
      <c r="L8" s="58"/>
      <c r="M8" s="58" t="s">
        <v>349</v>
      </c>
      <c r="N8" s="10"/>
      <c r="O8" s="10"/>
      <c r="P8" s="10"/>
      <c r="Q8" s="10"/>
      <c r="R8" s="10"/>
      <c r="S8" s="10"/>
      <c r="T8" s="10"/>
      <c r="U8" s="10"/>
      <c r="V8" s="10"/>
      <c r="W8" s="10"/>
      <c r="X8" s="10"/>
      <c r="Y8" s="10"/>
      <c r="Z8" s="10"/>
      <c r="AA8" s="10"/>
      <c r="AB8" s="10"/>
    </row>
    <row r="9" spans="1:28" ht="180" x14ac:dyDescent="0.2">
      <c r="A9" s="32">
        <v>8</v>
      </c>
      <c r="B9" s="42" t="s">
        <v>6</v>
      </c>
      <c r="C9" s="45" t="s">
        <v>149</v>
      </c>
      <c r="D9" s="47" t="s">
        <v>197</v>
      </c>
      <c r="E9" s="56" t="s">
        <v>681</v>
      </c>
      <c r="F9" s="56" t="s">
        <v>167</v>
      </c>
      <c r="G9" s="58" t="s">
        <v>231</v>
      </c>
      <c r="H9" s="58" t="s">
        <v>388</v>
      </c>
      <c r="I9" s="32" t="s">
        <v>153</v>
      </c>
      <c r="J9" s="62" t="s">
        <v>158</v>
      </c>
      <c r="K9" s="55" t="s">
        <v>159</v>
      </c>
      <c r="L9" s="55" t="s">
        <v>682</v>
      </c>
      <c r="M9" s="42" t="s">
        <v>348</v>
      </c>
      <c r="N9" s="10"/>
      <c r="O9" s="10"/>
      <c r="P9" s="10"/>
      <c r="Q9" s="10"/>
      <c r="R9" s="10"/>
      <c r="S9" s="10"/>
      <c r="T9" s="10"/>
      <c r="U9" s="10"/>
      <c r="V9" s="10"/>
      <c r="W9" s="10"/>
      <c r="X9" s="10"/>
      <c r="Y9" s="10"/>
      <c r="Z9" s="10"/>
      <c r="AA9" s="10"/>
      <c r="AB9" s="10"/>
    </row>
    <row r="10" spans="1:28" s="7" customFormat="1" ht="180" x14ac:dyDescent="0.2">
      <c r="A10" s="32">
        <v>9</v>
      </c>
      <c r="B10" s="42" t="s">
        <v>4</v>
      </c>
      <c r="C10" s="44" t="s">
        <v>353</v>
      </c>
      <c r="D10" s="56" t="s">
        <v>196</v>
      </c>
      <c r="E10" s="56" t="s">
        <v>221</v>
      </c>
      <c r="F10" s="58" t="s">
        <v>210</v>
      </c>
      <c r="G10" s="58" t="s">
        <v>211</v>
      </c>
      <c r="H10" s="58" t="s">
        <v>383</v>
      </c>
      <c r="I10" s="60" t="s">
        <v>160</v>
      </c>
      <c r="J10" s="58" t="s">
        <v>199</v>
      </c>
      <c r="K10" s="58" t="s">
        <v>212</v>
      </c>
      <c r="L10" s="58" t="s">
        <v>141</v>
      </c>
      <c r="M10" s="58" t="s">
        <v>354</v>
      </c>
    </row>
    <row r="11" spans="1:28" s="7" customFormat="1" ht="78.75" x14ac:dyDescent="0.2">
      <c r="A11" s="32">
        <v>10</v>
      </c>
      <c r="B11" s="42" t="s">
        <v>4</v>
      </c>
      <c r="C11" s="45" t="s">
        <v>170</v>
      </c>
      <c r="D11" s="47" t="s">
        <v>197</v>
      </c>
      <c r="E11" s="56" t="s">
        <v>389</v>
      </c>
      <c r="F11" s="58" t="s">
        <v>216</v>
      </c>
      <c r="G11" s="58" t="s">
        <v>213</v>
      </c>
      <c r="H11" s="58" t="s">
        <v>390</v>
      </c>
      <c r="I11" s="32" t="s">
        <v>160</v>
      </c>
      <c r="J11" s="55" t="s">
        <v>355</v>
      </c>
      <c r="K11" s="55" t="s">
        <v>357</v>
      </c>
      <c r="L11" s="55" t="s">
        <v>142</v>
      </c>
      <c r="M11" s="26" t="s">
        <v>356</v>
      </c>
    </row>
    <row r="12" spans="1:28" ht="67.5" x14ac:dyDescent="0.2">
      <c r="A12" s="32">
        <v>11</v>
      </c>
      <c r="B12" s="42" t="s">
        <v>4</v>
      </c>
      <c r="C12" s="44" t="s">
        <v>192</v>
      </c>
      <c r="D12" s="56" t="s">
        <v>197</v>
      </c>
      <c r="E12" s="56" t="s">
        <v>358</v>
      </c>
      <c r="F12" s="58" t="s">
        <v>217</v>
      </c>
      <c r="G12" s="58" t="s">
        <v>215</v>
      </c>
      <c r="H12" s="58" t="s">
        <v>383</v>
      </c>
      <c r="I12" s="60" t="s">
        <v>160</v>
      </c>
      <c r="J12" s="58" t="s">
        <v>206</v>
      </c>
      <c r="K12" s="58" t="s">
        <v>193</v>
      </c>
      <c r="L12" s="58"/>
      <c r="M12" s="58"/>
      <c r="N12" s="10"/>
      <c r="O12" s="10"/>
      <c r="P12" s="10"/>
      <c r="Q12" s="10"/>
      <c r="R12" s="10"/>
      <c r="S12" s="10"/>
      <c r="T12" s="10"/>
      <c r="U12" s="10"/>
      <c r="V12" s="10"/>
      <c r="W12" s="10"/>
      <c r="X12" s="10"/>
      <c r="Y12" s="10"/>
      <c r="Z12" s="10"/>
      <c r="AA12" s="10"/>
      <c r="AB12" s="10"/>
    </row>
    <row r="13" spans="1:28" ht="12.75" x14ac:dyDescent="0.2">
      <c r="C13" s="46"/>
      <c r="D13" s="46"/>
      <c r="N13" s="10"/>
      <c r="O13" s="10"/>
      <c r="P13" s="10"/>
      <c r="Q13" s="10"/>
      <c r="R13" s="10"/>
      <c r="S13" s="10"/>
      <c r="T13" s="10"/>
      <c r="U13" s="10"/>
      <c r="V13" s="10"/>
      <c r="W13" s="10"/>
      <c r="X13" s="10"/>
      <c r="Y13" s="10"/>
      <c r="Z13" s="10"/>
      <c r="AA13" s="10"/>
      <c r="AB13" s="10"/>
    </row>
  </sheetData>
  <sortState xmlns:xlrd2="http://schemas.microsoft.com/office/spreadsheetml/2017/richdata2" ref="A2:M12">
    <sortCondition ref="A2:A12"/>
  </sortState>
  <pageMargins left="0.39370078740157483" right="0.39370078740157483" top="0.39370078740157483" bottom="0.39370078740157483" header="0.31496062992125984" footer="0.31496062992125984"/>
  <pageSetup paperSize="17"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D26"/>
  <sheetViews>
    <sheetView workbookViewId="0">
      <selection activeCell="B2" sqref="B2"/>
    </sheetView>
  </sheetViews>
  <sheetFormatPr defaultRowHeight="15" x14ac:dyDescent="0.25"/>
  <cols>
    <col min="1" max="1" width="15.42578125" customWidth="1"/>
    <col min="2" max="2" width="26.28515625" customWidth="1"/>
    <col min="3" max="3" width="90.28515625" customWidth="1"/>
    <col min="4" max="4" width="69" style="1" customWidth="1"/>
    <col min="5" max="5" width="68.7109375" customWidth="1"/>
  </cols>
  <sheetData>
    <row r="1" spans="1:4" ht="26.25" x14ac:dyDescent="0.25">
      <c r="A1" s="9" t="s">
        <v>172</v>
      </c>
      <c r="B1" s="9" t="s">
        <v>145</v>
      </c>
      <c r="C1" s="9" t="s">
        <v>146</v>
      </c>
    </row>
    <row r="2" spans="1:4" s="7" customFormat="1" ht="255" x14ac:dyDescent="0.25">
      <c r="A2" s="165" t="s">
        <v>147</v>
      </c>
      <c r="B2" s="30" t="s">
        <v>164</v>
      </c>
      <c r="C2" s="1" t="s">
        <v>362</v>
      </c>
      <c r="D2" s="29"/>
    </row>
    <row r="3" spans="1:4" s="7" customFormat="1" ht="114" customHeight="1" x14ac:dyDescent="0.25">
      <c r="A3" s="165"/>
      <c r="B3" s="30" t="s">
        <v>165</v>
      </c>
      <c r="C3" s="53" t="s">
        <v>360</v>
      </c>
      <c r="D3" s="53"/>
    </row>
    <row r="4" spans="1:4" s="7" customFormat="1" ht="11.25" x14ac:dyDescent="0.2">
      <c r="A4" s="165"/>
      <c r="D4" s="6"/>
    </row>
    <row r="5" spans="1:4" s="7" customFormat="1" ht="11.25" x14ac:dyDescent="0.2">
      <c r="D5" s="6"/>
    </row>
    <row r="6" spans="1:4" s="7" customFormat="1" ht="11.25" x14ac:dyDescent="0.2">
      <c r="D6" s="6"/>
    </row>
    <row r="7" spans="1:4" s="7" customFormat="1" ht="11.25" x14ac:dyDescent="0.2">
      <c r="D7" s="6"/>
    </row>
    <row r="8" spans="1:4" s="7" customFormat="1" ht="11.25" x14ac:dyDescent="0.2">
      <c r="D8" s="6"/>
    </row>
    <row r="9" spans="1:4" s="7" customFormat="1" ht="11.25" x14ac:dyDescent="0.2">
      <c r="D9" s="6"/>
    </row>
    <row r="10" spans="1:4" s="7" customFormat="1" ht="11.25" x14ac:dyDescent="0.2">
      <c r="D10" s="6"/>
    </row>
    <row r="11" spans="1:4" s="7" customFormat="1" ht="11.25" x14ac:dyDescent="0.2">
      <c r="D11" s="6"/>
    </row>
    <row r="12" spans="1:4" s="7" customFormat="1" ht="11.25" x14ac:dyDescent="0.2">
      <c r="D12" s="6"/>
    </row>
    <row r="13" spans="1:4" s="7" customFormat="1" ht="11.25" x14ac:dyDescent="0.2">
      <c r="D13" s="6"/>
    </row>
    <row r="14" spans="1:4" s="7" customFormat="1" ht="11.25" x14ac:dyDescent="0.2">
      <c r="D14" s="6"/>
    </row>
    <row r="15" spans="1:4" s="7" customFormat="1" ht="11.25" x14ac:dyDescent="0.2">
      <c r="D15" s="6"/>
    </row>
    <row r="16" spans="1:4" s="7" customFormat="1" ht="11.25" x14ac:dyDescent="0.2">
      <c r="D16" s="6"/>
    </row>
    <row r="17" spans="2:4" s="7" customFormat="1" ht="11.25" x14ac:dyDescent="0.2">
      <c r="D17" s="6"/>
    </row>
    <row r="18" spans="2:4" s="7" customFormat="1" ht="11.25" x14ac:dyDescent="0.2">
      <c r="D18" s="6"/>
    </row>
    <row r="19" spans="2:4" s="7" customFormat="1" ht="11.25" x14ac:dyDescent="0.2">
      <c r="D19" s="6"/>
    </row>
    <row r="20" spans="2:4" s="7" customFormat="1" ht="11.25" x14ac:dyDescent="0.2">
      <c r="D20" s="6"/>
    </row>
    <row r="21" spans="2:4" s="7" customFormat="1" ht="11.25" x14ac:dyDescent="0.2">
      <c r="D21" s="6"/>
    </row>
    <row r="22" spans="2:4" s="7" customFormat="1" ht="11.25" x14ac:dyDescent="0.2">
      <c r="D22" s="6"/>
    </row>
    <row r="23" spans="2:4" s="7" customFormat="1" ht="11.25" x14ac:dyDescent="0.2">
      <c r="D23" s="6"/>
    </row>
    <row r="24" spans="2:4" s="7" customFormat="1" ht="11.25" x14ac:dyDescent="0.2">
      <c r="D24" s="6"/>
    </row>
    <row r="25" spans="2:4" s="7" customFormat="1" ht="11.25" x14ac:dyDescent="0.2">
      <c r="D25" s="6"/>
    </row>
    <row r="26" spans="2:4" s="7" customFormat="1" x14ac:dyDescent="0.25">
      <c r="B26"/>
      <c r="C26"/>
      <c r="D26" s="6"/>
    </row>
  </sheetData>
  <mergeCells count="1">
    <mergeCell ref="A2:A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L74"/>
  <sheetViews>
    <sheetView workbookViewId="0">
      <pane ySplit="1" topLeftCell="A2" activePane="bottomLeft" state="frozen"/>
      <selection pane="bottomLeft" activeCell="A6" sqref="A6:A8"/>
    </sheetView>
  </sheetViews>
  <sheetFormatPr defaultRowHeight="15" x14ac:dyDescent="0.25"/>
  <cols>
    <col min="1" max="1" width="20.140625" style="72" customWidth="1"/>
    <col min="2" max="2" width="40" style="171" bestFit="1" customWidth="1"/>
    <col min="3" max="3" width="76.85546875" style="1" customWidth="1"/>
    <col min="4" max="4" width="46.85546875" style="65" customWidth="1"/>
    <col min="5" max="5" width="14.85546875" style="1" bestFit="1" customWidth="1"/>
  </cols>
  <sheetData>
    <row r="1" spans="1:12" s="27" customFormat="1" x14ac:dyDescent="0.25">
      <c r="A1" s="180" t="s">
        <v>21</v>
      </c>
      <c r="B1" s="170" t="s">
        <v>695</v>
      </c>
      <c r="C1" s="28" t="s">
        <v>120</v>
      </c>
      <c r="D1" s="174" t="s">
        <v>56</v>
      </c>
      <c r="E1" s="28"/>
      <c r="F1"/>
      <c r="G1"/>
      <c r="H1"/>
      <c r="I1"/>
      <c r="J1"/>
      <c r="K1"/>
      <c r="L1"/>
    </row>
    <row r="2" spans="1:12" s="27" customFormat="1" x14ac:dyDescent="0.25">
      <c r="A2" s="179" t="s">
        <v>706</v>
      </c>
      <c r="B2" s="177" t="s">
        <v>705</v>
      </c>
      <c r="C2" s="178" t="s">
        <v>130</v>
      </c>
      <c r="D2" s="174"/>
      <c r="E2" s="28"/>
      <c r="F2"/>
      <c r="G2"/>
      <c r="H2"/>
      <c r="I2"/>
      <c r="J2"/>
      <c r="K2"/>
      <c r="L2"/>
    </row>
    <row r="3" spans="1:12" ht="30" x14ac:dyDescent="0.25">
      <c r="A3" s="166" t="s">
        <v>121</v>
      </c>
      <c r="B3" s="171" t="s">
        <v>309</v>
      </c>
      <c r="C3" s="1" t="s">
        <v>122</v>
      </c>
      <c r="D3" s="65" t="s">
        <v>123</v>
      </c>
    </row>
    <row r="4" spans="1:12" ht="30" customHeight="1" x14ac:dyDescent="0.25">
      <c r="A4" s="166"/>
      <c r="B4" s="171" t="s">
        <v>241</v>
      </c>
      <c r="C4" s="1" t="s">
        <v>124</v>
      </c>
    </row>
    <row r="5" spans="1:12" ht="15" customHeight="1" x14ac:dyDescent="0.25">
      <c r="A5" s="31" t="s">
        <v>57</v>
      </c>
      <c r="B5" s="171" t="s">
        <v>246</v>
      </c>
      <c r="C5" s="1" t="s">
        <v>696</v>
      </c>
      <c r="D5" s="31"/>
    </row>
    <row r="6" spans="1:12" ht="30" x14ac:dyDescent="0.25">
      <c r="A6" s="166" t="s">
        <v>238</v>
      </c>
      <c r="B6" s="171" t="s">
        <v>303</v>
      </c>
      <c r="C6" s="1" t="s">
        <v>373</v>
      </c>
    </row>
    <row r="7" spans="1:12" ht="105" x14ac:dyDescent="0.25">
      <c r="A7" s="166"/>
      <c r="B7" s="171" t="s">
        <v>304</v>
      </c>
      <c r="C7" s="1" t="s">
        <v>374</v>
      </c>
    </row>
    <row r="8" spans="1:12" ht="30" x14ac:dyDescent="0.25">
      <c r="A8" s="166"/>
      <c r="B8" s="171" t="s">
        <v>302</v>
      </c>
      <c r="C8" s="1" t="s">
        <v>305</v>
      </c>
    </row>
    <row r="9" spans="1:12" ht="30" customHeight="1" x14ac:dyDescent="0.25">
      <c r="A9" s="166" t="s">
        <v>121</v>
      </c>
      <c r="B9" s="171" t="s">
        <v>242</v>
      </c>
      <c r="C9" s="1" t="s">
        <v>116</v>
      </c>
    </row>
    <row r="10" spans="1:12" ht="30" customHeight="1" x14ac:dyDescent="0.25">
      <c r="A10" s="166"/>
      <c r="B10" s="171" t="s">
        <v>243</v>
      </c>
      <c r="C10" s="1" t="s">
        <v>173</v>
      </c>
    </row>
    <row r="11" spans="1:12" ht="30" x14ac:dyDescent="0.25">
      <c r="A11" s="166"/>
      <c r="B11" s="171" t="s">
        <v>244</v>
      </c>
      <c r="C11" s="1" t="s">
        <v>298</v>
      </c>
    </row>
    <row r="12" spans="1:12" ht="45" x14ac:dyDescent="0.25">
      <c r="A12" s="72" t="s">
        <v>125</v>
      </c>
      <c r="B12" s="171" t="s">
        <v>245</v>
      </c>
      <c r="C12" s="1" t="s">
        <v>697</v>
      </c>
      <c r="D12" s="31"/>
    </row>
    <row r="13" spans="1:12" x14ac:dyDescent="0.25">
      <c r="A13" s="166" t="s">
        <v>57</v>
      </c>
      <c r="B13" s="171" t="s">
        <v>247</v>
      </c>
      <c r="C13" s="53" t="s">
        <v>698</v>
      </c>
      <c r="D13" s="31"/>
    </row>
    <row r="14" spans="1:12" x14ac:dyDescent="0.25">
      <c r="A14" s="166"/>
      <c r="B14" s="171" t="s">
        <v>248</v>
      </c>
      <c r="C14" s="1" t="s">
        <v>174</v>
      </c>
      <c r="D14" s="31"/>
    </row>
    <row r="15" spans="1:12" x14ac:dyDescent="0.25">
      <c r="A15" s="166"/>
      <c r="B15" s="171" t="s">
        <v>249</v>
      </c>
      <c r="C15" s="1" t="s">
        <v>126</v>
      </c>
      <c r="D15" s="31"/>
    </row>
    <row r="16" spans="1:12" x14ac:dyDescent="0.25">
      <c r="A16" s="166"/>
      <c r="B16" s="171" t="s">
        <v>250</v>
      </c>
      <c r="C16" s="1" t="s">
        <v>127</v>
      </c>
      <c r="D16" s="31"/>
    </row>
    <row r="17" spans="1:4" ht="75" x14ac:dyDescent="0.25">
      <c r="A17" s="72" t="s">
        <v>699</v>
      </c>
      <c r="B17" s="171" t="s">
        <v>306</v>
      </c>
      <c r="C17" s="1" t="s">
        <v>703</v>
      </c>
      <c r="D17" s="39" t="s">
        <v>128</v>
      </c>
    </row>
    <row r="18" spans="1:4" ht="30" x14ac:dyDescent="0.25">
      <c r="A18" s="166" t="s">
        <v>317</v>
      </c>
      <c r="B18" s="171" t="s">
        <v>324</v>
      </c>
      <c r="C18" s="1" t="s">
        <v>321</v>
      </c>
      <c r="D18" s="79"/>
    </row>
    <row r="19" spans="1:4" ht="135" x14ac:dyDescent="0.25">
      <c r="A19" s="166"/>
      <c r="B19" s="171" t="s">
        <v>327</v>
      </c>
      <c r="C19" s="1" t="s">
        <v>322</v>
      </c>
      <c r="D19" s="79"/>
    </row>
    <row r="20" spans="1:4" ht="60" x14ac:dyDescent="0.25">
      <c r="A20" s="166"/>
      <c r="B20" s="171" t="s">
        <v>325</v>
      </c>
      <c r="C20" s="1" t="s">
        <v>318</v>
      </c>
      <c r="D20" s="79"/>
    </row>
    <row r="21" spans="1:4" x14ac:dyDescent="0.25">
      <c r="A21" s="166"/>
      <c r="B21" s="171" t="s">
        <v>326</v>
      </c>
      <c r="C21" s="1" t="s">
        <v>319</v>
      </c>
      <c r="D21" s="79"/>
    </row>
    <row r="22" spans="1:4" ht="45" x14ac:dyDescent="0.25">
      <c r="A22" s="166"/>
      <c r="B22" s="171" t="s">
        <v>323</v>
      </c>
      <c r="C22" s="1" t="s">
        <v>320</v>
      </c>
      <c r="D22" s="79"/>
    </row>
    <row r="23" spans="1:4" x14ac:dyDescent="0.25">
      <c r="A23" s="166" t="s">
        <v>129</v>
      </c>
      <c r="B23" s="171" t="s">
        <v>251</v>
      </c>
      <c r="C23" s="1" t="s">
        <v>130</v>
      </c>
      <c r="D23" s="168" t="s">
        <v>131</v>
      </c>
    </row>
    <row r="24" spans="1:4" x14ac:dyDescent="0.25">
      <c r="A24" s="166"/>
      <c r="B24" s="171" t="s">
        <v>252</v>
      </c>
      <c r="C24" s="1" t="s">
        <v>132</v>
      </c>
      <c r="D24" s="168"/>
    </row>
    <row r="25" spans="1:4" x14ac:dyDescent="0.25">
      <c r="A25" s="166"/>
      <c r="B25" s="171" t="s">
        <v>253</v>
      </c>
      <c r="C25" s="1" t="s">
        <v>133</v>
      </c>
      <c r="D25" s="168"/>
    </row>
    <row r="26" spans="1:4" x14ac:dyDescent="0.25">
      <c r="A26" s="166"/>
      <c r="B26" s="171" t="s">
        <v>254</v>
      </c>
      <c r="C26" s="1" t="s">
        <v>134</v>
      </c>
      <c r="D26" s="39"/>
    </row>
    <row r="27" spans="1:4" x14ac:dyDescent="0.25">
      <c r="A27" s="166"/>
      <c r="B27" s="171" t="s">
        <v>255</v>
      </c>
      <c r="C27" s="1" t="s">
        <v>135</v>
      </c>
      <c r="D27" s="39"/>
    </row>
    <row r="28" spans="1:4" ht="30" x14ac:dyDescent="0.25">
      <c r="A28" s="166" t="s">
        <v>74</v>
      </c>
      <c r="B28" s="171" t="s">
        <v>285</v>
      </c>
      <c r="C28" s="1" t="s">
        <v>75</v>
      </c>
    </row>
    <row r="29" spans="1:4" ht="30" x14ac:dyDescent="0.25">
      <c r="A29" s="166"/>
      <c r="B29" s="171" t="s">
        <v>286</v>
      </c>
      <c r="C29" s="1" t="s">
        <v>76</v>
      </c>
      <c r="D29" s="65" t="s">
        <v>77</v>
      </c>
    </row>
    <row r="30" spans="1:4" ht="105" x14ac:dyDescent="0.25">
      <c r="A30" s="166"/>
      <c r="B30" s="171" t="s">
        <v>287</v>
      </c>
      <c r="C30" s="1" t="s">
        <v>117</v>
      </c>
    </row>
    <row r="31" spans="1:4" ht="30" x14ac:dyDescent="0.25">
      <c r="A31" s="166"/>
      <c r="B31" s="171" t="str">
        <f>'[1]Export Worksheet'!$C$21</f>
        <v>GB_EST_POP_DENS_FLAG</v>
      </c>
      <c r="C31" s="1" t="s">
        <v>235</v>
      </c>
      <c r="D31" s="175"/>
    </row>
    <row r="32" spans="1:4" ht="105" customHeight="1" x14ac:dyDescent="0.25">
      <c r="A32" s="173" t="s">
        <v>700</v>
      </c>
      <c r="B32" s="171" t="s">
        <v>375</v>
      </c>
      <c r="C32" s="31" t="s">
        <v>328</v>
      </c>
      <c r="D32" s="79"/>
    </row>
    <row r="33" spans="1:5" ht="120" x14ac:dyDescent="0.25">
      <c r="A33" s="173"/>
      <c r="B33" s="171" t="s">
        <v>376</v>
      </c>
      <c r="C33" s="31" t="s">
        <v>329</v>
      </c>
      <c r="D33" s="79"/>
    </row>
    <row r="34" spans="1:5" x14ac:dyDescent="0.25">
      <c r="A34" s="173"/>
      <c r="B34" s="171" t="s">
        <v>377</v>
      </c>
      <c r="C34" s="31" t="s">
        <v>330</v>
      </c>
      <c r="D34" s="79"/>
    </row>
    <row r="35" spans="1:5" ht="30" x14ac:dyDescent="0.25">
      <c r="A35" s="166" t="s">
        <v>118</v>
      </c>
      <c r="B35" s="171" t="s">
        <v>256</v>
      </c>
      <c r="C35" s="1" t="s">
        <v>351</v>
      </c>
    </row>
    <row r="36" spans="1:5" ht="30" x14ac:dyDescent="0.25">
      <c r="A36" s="166"/>
      <c r="B36" s="171" t="s">
        <v>257</v>
      </c>
      <c r="C36" s="1" t="s">
        <v>140</v>
      </c>
    </row>
    <row r="37" spans="1:5" ht="105" x14ac:dyDescent="0.25">
      <c r="A37" s="166"/>
      <c r="B37" s="171" t="s">
        <v>258</v>
      </c>
      <c r="C37" s="1" t="s">
        <v>378</v>
      </c>
    </row>
    <row r="38" spans="1:5" ht="30" x14ac:dyDescent="0.25">
      <c r="A38" s="166"/>
      <c r="B38" s="171" t="s">
        <v>259</v>
      </c>
      <c r="C38" s="1" t="s">
        <v>202</v>
      </c>
    </row>
    <row r="39" spans="1:5" ht="105" customHeight="1" x14ac:dyDescent="0.25">
      <c r="A39" s="166" t="s">
        <v>701</v>
      </c>
      <c r="B39" s="171" t="s">
        <v>288</v>
      </c>
      <c r="C39" s="1" t="s">
        <v>64</v>
      </c>
    </row>
    <row r="40" spans="1:5" x14ac:dyDescent="0.25">
      <c r="A40" s="166"/>
      <c r="B40" s="171" t="s">
        <v>289</v>
      </c>
      <c r="C40" s="1" t="s">
        <v>65</v>
      </c>
    </row>
    <row r="41" spans="1:5" ht="150" x14ac:dyDescent="0.25">
      <c r="A41" s="166"/>
      <c r="B41" s="171" t="s">
        <v>290</v>
      </c>
      <c r="C41" s="53" t="s">
        <v>702</v>
      </c>
      <c r="D41" s="175"/>
    </row>
    <row r="42" spans="1:5" ht="105" x14ac:dyDescent="0.25">
      <c r="A42" s="166"/>
      <c r="B42" s="171" t="s">
        <v>291</v>
      </c>
      <c r="C42" s="1" t="s">
        <v>364</v>
      </c>
    </row>
    <row r="43" spans="1:5" x14ac:dyDescent="0.25">
      <c r="A43" s="166"/>
      <c r="B43" s="171" t="s">
        <v>260</v>
      </c>
      <c r="C43" s="1" t="s">
        <v>232</v>
      </c>
    </row>
    <row r="44" spans="1:5" x14ac:dyDescent="0.25">
      <c r="A44" s="166"/>
      <c r="B44" s="171" t="s">
        <v>261</v>
      </c>
      <c r="C44" s="1" t="s">
        <v>233</v>
      </c>
    </row>
    <row r="45" spans="1:5" ht="75" customHeight="1" x14ac:dyDescent="0.25">
      <c r="A45" s="166" t="s">
        <v>704</v>
      </c>
      <c r="B45" s="171" t="s">
        <v>262</v>
      </c>
      <c r="C45" s="1" t="s">
        <v>366</v>
      </c>
      <c r="D45" s="65" t="s">
        <v>301</v>
      </c>
      <c r="E45" s="29"/>
    </row>
    <row r="46" spans="1:5" ht="30" x14ac:dyDescent="0.25">
      <c r="A46" s="166"/>
      <c r="B46" s="171" t="s">
        <v>263</v>
      </c>
      <c r="C46" s="1" t="s">
        <v>66</v>
      </c>
      <c r="D46" s="175"/>
      <c r="E46" s="29"/>
    </row>
    <row r="47" spans="1:5" ht="30" x14ac:dyDescent="0.25">
      <c r="A47" s="166"/>
      <c r="B47" s="171" t="s">
        <v>294</v>
      </c>
      <c r="C47" s="53" t="s">
        <v>237</v>
      </c>
      <c r="D47" s="175"/>
      <c r="E47" s="29"/>
    </row>
    <row r="48" spans="1:5" ht="30" x14ac:dyDescent="0.25">
      <c r="A48" s="166"/>
      <c r="B48" s="171" t="s">
        <v>264</v>
      </c>
      <c r="C48" s="53" t="s">
        <v>236</v>
      </c>
      <c r="D48" s="175"/>
      <c r="E48" s="29"/>
    </row>
    <row r="49" spans="1:5" s="52" customFormat="1" ht="75" customHeight="1" x14ac:dyDescent="0.25">
      <c r="A49" s="166" t="s">
        <v>191</v>
      </c>
      <c r="B49" s="171" t="s">
        <v>265</v>
      </c>
      <c r="C49" s="53" t="s">
        <v>200</v>
      </c>
      <c r="D49" s="176"/>
      <c r="E49" s="51"/>
    </row>
    <row r="50" spans="1:5" s="52" customFormat="1" x14ac:dyDescent="0.25">
      <c r="A50" s="166"/>
      <c r="B50" s="171" t="s">
        <v>266</v>
      </c>
      <c r="C50" s="53" t="s">
        <v>201</v>
      </c>
      <c r="D50" s="176"/>
      <c r="E50" s="51"/>
    </row>
    <row r="51" spans="1:5" s="52" customFormat="1" ht="30" x14ac:dyDescent="0.25">
      <c r="A51" s="166"/>
      <c r="B51" s="171" t="s">
        <v>267</v>
      </c>
      <c r="C51" s="53" t="s">
        <v>203</v>
      </c>
      <c r="D51" s="176"/>
      <c r="E51" s="51"/>
    </row>
    <row r="52" spans="1:5" x14ac:dyDescent="0.25">
      <c r="A52" s="166" t="s">
        <v>67</v>
      </c>
      <c r="B52" s="171" t="s">
        <v>268</v>
      </c>
      <c r="C52" s="1" t="s">
        <v>68</v>
      </c>
      <c r="D52" s="176"/>
    </row>
    <row r="53" spans="1:5" x14ac:dyDescent="0.25">
      <c r="A53" s="166"/>
      <c r="B53" s="171" t="s">
        <v>269</v>
      </c>
      <c r="C53" s="1" t="s">
        <v>69</v>
      </c>
      <c r="D53" s="176"/>
    </row>
    <row r="54" spans="1:5" ht="30" x14ac:dyDescent="0.25">
      <c r="A54" s="166"/>
      <c r="B54" s="171" t="s">
        <v>270</v>
      </c>
      <c r="C54" s="1" t="s">
        <v>70</v>
      </c>
      <c r="D54" s="176"/>
    </row>
    <row r="55" spans="1:5" ht="120" x14ac:dyDescent="0.25">
      <c r="A55" s="166"/>
      <c r="B55" s="171" t="s">
        <v>271</v>
      </c>
      <c r="C55" s="1" t="s">
        <v>71</v>
      </c>
      <c r="D55" s="176"/>
    </row>
    <row r="56" spans="1:5" x14ac:dyDescent="0.25">
      <c r="A56" s="166"/>
      <c r="B56" s="171" t="s">
        <v>272</v>
      </c>
      <c r="C56" s="1" t="s">
        <v>72</v>
      </c>
      <c r="D56" s="176"/>
    </row>
    <row r="57" spans="1:5" x14ac:dyDescent="0.25">
      <c r="A57" s="166"/>
      <c r="B57" s="171" t="s">
        <v>273</v>
      </c>
      <c r="C57" s="1" t="s">
        <v>73</v>
      </c>
      <c r="D57" s="176"/>
    </row>
    <row r="58" spans="1:5" ht="54" customHeight="1" x14ac:dyDescent="0.25">
      <c r="A58" s="72" t="s">
        <v>163</v>
      </c>
      <c r="B58" s="171" t="s">
        <v>274</v>
      </c>
      <c r="C58" s="53" t="s">
        <v>234</v>
      </c>
      <c r="D58" s="65" t="s">
        <v>367</v>
      </c>
      <c r="E58" s="51"/>
    </row>
    <row r="59" spans="1:5" s="52" customFormat="1" ht="45" customHeight="1" x14ac:dyDescent="0.25">
      <c r="A59" s="167" t="s">
        <v>368</v>
      </c>
      <c r="B59" s="171" t="s">
        <v>275</v>
      </c>
      <c r="C59" s="1" t="s">
        <v>209</v>
      </c>
      <c r="D59" s="175"/>
      <c r="E59" s="1"/>
    </row>
    <row r="60" spans="1:5" ht="120" x14ac:dyDescent="0.25">
      <c r="A60" s="167"/>
      <c r="B60" s="172" t="s">
        <v>308</v>
      </c>
      <c r="C60" s="1" t="s">
        <v>369</v>
      </c>
    </row>
    <row r="61" spans="1:5" ht="30" x14ac:dyDescent="0.25">
      <c r="A61" s="166" t="s">
        <v>58</v>
      </c>
      <c r="B61" s="171" t="s">
        <v>276</v>
      </c>
      <c r="C61" s="1" t="s">
        <v>59</v>
      </c>
    </row>
    <row r="62" spans="1:5" ht="30" x14ac:dyDescent="0.25">
      <c r="A62" s="166"/>
      <c r="B62" s="171" t="s">
        <v>277</v>
      </c>
      <c r="C62" s="1" t="s">
        <v>60</v>
      </c>
    </row>
    <row r="63" spans="1:5" ht="60" x14ac:dyDescent="0.25">
      <c r="A63" s="166" t="s">
        <v>61</v>
      </c>
      <c r="B63" s="171" t="s">
        <v>278</v>
      </c>
      <c r="C63" s="1" t="s">
        <v>62</v>
      </c>
      <c r="D63" s="175"/>
    </row>
    <row r="64" spans="1:5" x14ac:dyDescent="0.25">
      <c r="A64" s="166"/>
      <c r="B64" s="171" t="s">
        <v>292</v>
      </c>
      <c r="C64" s="1" t="s">
        <v>63</v>
      </c>
    </row>
    <row r="65" spans="1:4" ht="45" x14ac:dyDescent="0.25">
      <c r="A65" s="166" t="s">
        <v>136</v>
      </c>
      <c r="B65" s="171" t="s">
        <v>279</v>
      </c>
      <c r="C65" s="1" t="s">
        <v>370</v>
      </c>
    </row>
    <row r="66" spans="1:4" ht="30" x14ac:dyDescent="0.25">
      <c r="A66" s="166"/>
      <c r="B66" s="171" t="s">
        <v>280</v>
      </c>
      <c r="C66" s="1" t="s">
        <v>371</v>
      </c>
    </row>
    <row r="67" spans="1:4" ht="30" x14ac:dyDescent="0.25">
      <c r="A67" s="166"/>
      <c r="B67" s="171" t="s">
        <v>281</v>
      </c>
      <c r="C67" s="1" t="s">
        <v>137</v>
      </c>
    </row>
    <row r="68" spans="1:4" ht="30" customHeight="1" x14ac:dyDescent="0.25">
      <c r="A68" s="166"/>
      <c r="B68" s="171" t="s">
        <v>282</v>
      </c>
      <c r="C68" s="1" t="s">
        <v>138</v>
      </c>
      <c r="D68" s="65" t="s">
        <v>139</v>
      </c>
    </row>
    <row r="69" spans="1:4" ht="60" x14ac:dyDescent="0.25">
      <c r="A69" s="166"/>
      <c r="B69" s="171" t="s">
        <v>293</v>
      </c>
      <c r="C69" s="1" t="s">
        <v>204</v>
      </c>
      <c r="D69" s="175"/>
    </row>
    <row r="70" spans="1:4" ht="30" x14ac:dyDescent="0.25">
      <c r="A70" s="166" t="s">
        <v>205</v>
      </c>
      <c r="B70" s="171" t="s">
        <v>190</v>
      </c>
      <c r="C70" s="65" t="s">
        <v>372</v>
      </c>
      <c r="D70" s="65" t="s">
        <v>207</v>
      </c>
    </row>
    <row r="71" spans="1:4" x14ac:dyDescent="0.25">
      <c r="A71" s="166"/>
      <c r="B71" s="171" t="s">
        <v>283</v>
      </c>
      <c r="C71" s="65" t="s">
        <v>208</v>
      </c>
    </row>
    <row r="72" spans="1:4" ht="30" x14ac:dyDescent="0.25">
      <c r="A72" s="166"/>
      <c r="B72" s="171" t="s">
        <v>284</v>
      </c>
      <c r="C72" s="65" t="s">
        <v>214</v>
      </c>
    </row>
    <row r="73" spans="1:4" ht="255" x14ac:dyDescent="0.25">
      <c r="A73" s="166" t="s">
        <v>166</v>
      </c>
      <c r="B73" s="171" t="s">
        <v>307</v>
      </c>
      <c r="C73" s="1" t="s">
        <v>359</v>
      </c>
    </row>
    <row r="74" spans="1:4" ht="105" x14ac:dyDescent="0.25">
      <c r="A74" s="166"/>
      <c r="B74" s="171" t="s">
        <v>165</v>
      </c>
      <c r="C74" s="53" t="s">
        <v>361</v>
      </c>
    </row>
  </sheetData>
  <mergeCells count="22">
    <mergeCell ref="A32:A34"/>
    <mergeCell ref="A39:A44"/>
    <mergeCell ref="A49:A51"/>
    <mergeCell ref="A3:A4"/>
    <mergeCell ref="A13:A16"/>
    <mergeCell ref="A9:A11"/>
    <mergeCell ref="A6:A8"/>
    <mergeCell ref="A59:A60"/>
    <mergeCell ref="A45:A48"/>
    <mergeCell ref="D49:D51"/>
    <mergeCell ref="D52:D57"/>
    <mergeCell ref="A52:A57"/>
    <mergeCell ref="D23:D25"/>
    <mergeCell ref="A28:A31"/>
    <mergeCell ref="A18:A22"/>
    <mergeCell ref="A35:A38"/>
    <mergeCell ref="A23:A27"/>
    <mergeCell ref="A73:A74"/>
    <mergeCell ref="A61:A62"/>
    <mergeCell ref="A63:A64"/>
    <mergeCell ref="A70:A72"/>
    <mergeCell ref="A65:A6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L27"/>
  <sheetViews>
    <sheetView workbookViewId="0">
      <pane xSplit="3" ySplit="1" topLeftCell="D2" activePane="bottomRight" state="frozen"/>
      <selection pane="topRight" activeCell="C1" sqref="C1"/>
      <selection pane="bottomLeft" activeCell="A2" sqref="A2"/>
      <selection pane="bottomRight" activeCell="K14" sqref="K14"/>
    </sheetView>
  </sheetViews>
  <sheetFormatPr defaultColWidth="18.42578125" defaultRowHeight="15" x14ac:dyDescent="0.25"/>
  <cols>
    <col min="1" max="1" width="4.42578125" style="64" customWidth="1"/>
    <col min="2" max="2" width="6.7109375" style="162" customWidth="1"/>
    <col min="3" max="3" width="13.140625" style="22" customWidth="1"/>
    <col min="4" max="4" width="35.85546875" style="23" bestFit="1" customWidth="1"/>
    <col min="5" max="5" width="30.28515625" style="25" customWidth="1"/>
    <col min="6" max="6" width="30.28515625" style="24" customWidth="1"/>
    <col min="7" max="7" width="27.42578125" style="24" customWidth="1"/>
    <col min="8" max="8" width="18.42578125" style="22"/>
    <col min="9" max="9" width="18.42578125" style="24"/>
    <col min="10" max="10" width="30.28515625" style="24" customWidth="1"/>
    <col min="11" max="11" width="60.5703125" style="6" bestFit="1" customWidth="1"/>
    <col min="12" max="12" width="79" style="73" customWidth="1"/>
  </cols>
  <sheetData>
    <row r="1" spans="1:12" s="3" customFormat="1" ht="33.75" x14ac:dyDescent="0.25">
      <c r="A1" s="74" t="s">
        <v>314</v>
      </c>
      <c r="B1" s="161" t="s">
        <v>316</v>
      </c>
      <c r="C1" s="17" t="s">
        <v>21</v>
      </c>
      <c r="D1" s="18" t="s">
        <v>0</v>
      </c>
      <c r="E1" s="18" t="s">
        <v>15</v>
      </c>
      <c r="F1" s="18" t="s">
        <v>35</v>
      </c>
      <c r="G1" s="75" t="s">
        <v>13</v>
      </c>
      <c r="H1" s="75" t="s">
        <v>1</v>
      </c>
      <c r="I1" s="75" t="s">
        <v>315</v>
      </c>
      <c r="J1" s="18" t="s">
        <v>14</v>
      </c>
      <c r="K1" s="4" t="s">
        <v>12</v>
      </c>
      <c r="L1" s="76" t="s">
        <v>56</v>
      </c>
    </row>
    <row r="2" spans="1:12" ht="23.25" x14ac:dyDescent="0.25">
      <c r="A2" s="42">
        <v>1</v>
      </c>
      <c r="B2" s="32" t="s">
        <v>591</v>
      </c>
      <c r="C2" s="19" t="s">
        <v>22</v>
      </c>
      <c r="D2" s="20" t="s">
        <v>40</v>
      </c>
      <c r="E2" s="21"/>
      <c r="F2" s="21" t="s">
        <v>143</v>
      </c>
      <c r="G2" s="21" t="s">
        <v>693</v>
      </c>
      <c r="H2" s="21" t="s">
        <v>3</v>
      </c>
      <c r="I2" s="21"/>
      <c r="J2" s="5" t="s">
        <v>313</v>
      </c>
      <c r="K2" s="5"/>
      <c r="L2"/>
    </row>
    <row r="3" spans="1:12" ht="146.25" x14ac:dyDescent="0.25">
      <c r="A3" s="42">
        <v>2</v>
      </c>
      <c r="B3" s="32" t="s">
        <v>592</v>
      </c>
      <c r="C3" s="19" t="s">
        <v>22</v>
      </c>
      <c r="D3" s="20" t="s">
        <v>52</v>
      </c>
      <c r="E3" s="55" t="s">
        <v>16</v>
      </c>
      <c r="F3" s="21" t="s">
        <v>148</v>
      </c>
      <c r="G3" s="21" t="s">
        <v>9</v>
      </c>
      <c r="H3" s="21" t="s">
        <v>53</v>
      </c>
      <c r="I3" s="21" t="s">
        <v>51</v>
      </c>
      <c r="J3" s="21"/>
      <c r="K3" s="5"/>
      <c r="L3" s="21"/>
    </row>
    <row r="4" spans="1:12" ht="67.5" x14ac:dyDescent="0.25">
      <c r="A4" s="42">
        <v>3</v>
      </c>
      <c r="B4" s="32" t="s">
        <v>592</v>
      </c>
      <c r="C4" s="19" t="s">
        <v>22</v>
      </c>
      <c r="D4" s="20" t="s">
        <v>29</v>
      </c>
      <c r="E4" s="21" t="s">
        <v>593</v>
      </c>
      <c r="F4" s="21" t="s">
        <v>597</v>
      </c>
      <c r="G4" s="21" t="s">
        <v>295</v>
      </c>
      <c r="H4" s="21" t="s">
        <v>53</v>
      </c>
      <c r="I4" s="21" t="s">
        <v>594</v>
      </c>
      <c r="J4" s="21" t="s">
        <v>596</v>
      </c>
      <c r="K4" s="5"/>
      <c r="L4" s="77"/>
    </row>
    <row r="5" spans="1:12" ht="22.5" x14ac:dyDescent="0.25">
      <c r="A5" s="42">
        <v>4</v>
      </c>
      <c r="B5" s="32" t="s">
        <v>592</v>
      </c>
      <c r="C5" s="19" t="s">
        <v>22</v>
      </c>
      <c r="D5" s="20" t="s">
        <v>7</v>
      </c>
      <c r="E5" s="2"/>
      <c r="F5" s="21" t="s">
        <v>38</v>
      </c>
      <c r="G5" s="21" t="s">
        <v>8</v>
      </c>
      <c r="H5" s="19" t="s">
        <v>2</v>
      </c>
      <c r="I5" s="2"/>
      <c r="J5" s="21"/>
      <c r="K5" s="5"/>
      <c r="L5" s="77"/>
    </row>
    <row r="6" spans="1:12" ht="90.75" x14ac:dyDescent="0.25">
      <c r="A6" s="42">
        <v>5</v>
      </c>
      <c r="B6" s="32" t="s">
        <v>592</v>
      </c>
      <c r="C6" s="19" t="s">
        <v>22</v>
      </c>
      <c r="D6" s="20" t="s">
        <v>44</v>
      </c>
      <c r="E6" s="8" t="s">
        <v>17</v>
      </c>
      <c r="F6" s="21"/>
      <c r="G6" s="21" t="s">
        <v>42</v>
      </c>
      <c r="H6" s="19" t="s">
        <v>2</v>
      </c>
      <c r="I6" s="21" t="s">
        <v>43</v>
      </c>
      <c r="J6" s="21"/>
      <c r="K6" s="5"/>
      <c r="L6" s="77"/>
    </row>
    <row r="7" spans="1:12" ht="56.25" x14ac:dyDescent="0.25">
      <c r="A7" s="42">
        <v>6</v>
      </c>
      <c r="B7" s="32" t="s">
        <v>595</v>
      </c>
      <c r="C7" s="19" t="s">
        <v>22</v>
      </c>
      <c r="D7" s="20" t="s">
        <v>32</v>
      </c>
      <c r="E7" s="21" t="s">
        <v>33</v>
      </c>
      <c r="F7" s="21"/>
      <c r="G7" s="21" t="s">
        <v>693</v>
      </c>
      <c r="H7" s="19" t="s">
        <v>3</v>
      </c>
      <c r="I7" s="21" t="s">
        <v>598</v>
      </c>
      <c r="J7" s="21"/>
      <c r="K7" s="5"/>
      <c r="L7" s="77"/>
    </row>
    <row r="8" spans="1:12" ht="56.25" x14ac:dyDescent="0.25">
      <c r="A8" s="42">
        <v>7</v>
      </c>
      <c r="B8" s="32" t="s">
        <v>595</v>
      </c>
      <c r="C8" s="19" t="s">
        <v>22</v>
      </c>
      <c r="D8" s="20" t="s">
        <v>41</v>
      </c>
      <c r="E8" s="21" t="s">
        <v>175</v>
      </c>
      <c r="F8" s="21"/>
      <c r="G8" s="21" t="s">
        <v>31</v>
      </c>
      <c r="H8" s="19" t="s">
        <v>2</v>
      </c>
      <c r="I8" s="21" t="s">
        <v>30</v>
      </c>
      <c r="J8" s="21"/>
      <c r="K8" s="5"/>
      <c r="L8" s="77"/>
    </row>
    <row r="9" spans="1:12" ht="45" x14ac:dyDescent="0.25">
      <c r="A9" s="42">
        <v>8</v>
      </c>
      <c r="B9" s="32" t="s">
        <v>592</v>
      </c>
      <c r="C9" s="19" t="s">
        <v>22</v>
      </c>
      <c r="D9" s="20" t="s">
        <v>50</v>
      </c>
      <c r="E9" s="21" t="s">
        <v>49</v>
      </c>
      <c r="F9" s="21" t="s">
        <v>176</v>
      </c>
      <c r="G9" s="21" t="s">
        <v>27</v>
      </c>
      <c r="H9" s="19" t="s">
        <v>2</v>
      </c>
      <c r="I9" s="21" t="s">
        <v>28</v>
      </c>
      <c r="J9" s="21"/>
      <c r="K9" s="5"/>
      <c r="L9" s="77"/>
    </row>
    <row r="10" spans="1:12" ht="45" x14ac:dyDescent="0.25">
      <c r="A10" s="42">
        <v>9</v>
      </c>
      <c r="B10" s="32" t="s">
        <v>592</v>
      </c>
      <c r="C10" s="19" t="s">
        <v>22</v>
      </c>
      <c r="D10" s="20" t="s">
        <v>632</v>
      </c>
      <c r="E10" s="21"/>
      <c r="F10" s="21" t="s">
        <v>633</v>
      </c>
      <c r="G10" s="21"/>
      <c r="H10" s="19" t="s">
        <v>3</v>
      </c>
      <c r="I10" s="21" t="s">
        <v>296</v>
      </c>
      <c r="J10" s="21"/>
      <c r="K10" s="5"/>
      <c r="L10" s="77"/>
    </row>
    <row r="11" spans="1:12" ht="191.25" x14ac:dyDescent="0.25">
      <c r="A11" s="42">
        <v>10</v>
      </c>
      <c r="B11" s="32" t="s">
        <v>595</v>
      </c>
      <c r="C11" s="19" t="s">
        <v>23</v>
      </c>
      <c r="D11" s="20" t="s">
        <v>177</v>
      </c>
      <c r="E11" s="21" t="s">
        <v>599</v>
      </c>
      <c r="F11" s="21" t="s">
        <v>600</v>
      </c>
      <c r="G11" s="21" t="s">
        <v>693</v>
      </c>
      <c r="H11" s="19" t="s">
        <v>3</v>
      </c>
      <c r="I11" s="21"/>
      <c r="J11" s="21" t="s">
        <v>601</v>
      </c>
      <c r="K11" s="21" t="s">
        <v>602</v>
      </c>
      <c r="L11" s="21"/>
    </row>
    <row r="12" spans="1:12" ht="67.5" x14ac:dyDescent="0.25">
      <c r="A12" s="42">
        <v>11</v>
      </c>
      <c r="B12" s="32" t="s">
        <v>595</v>
      </c>
      <c r="C12" s="21" t="s">
        <v>603</v>
      </c>
      <c r="D12" s="20" t="s">
        <v>604</v>
      </c>
      <c r="E12" s="26" t="s">
        <v>605</v>
      </c>
      <c r="F12" s="21" t="s">
        <v>606</v>
      </c>
      <c r="G12" s="21" t="s">
        <v>18</v>
      </c>
      <c r="H12" s="19" t="s">
        <v>3</v>
      </c>
      <c r="I12" s="21"/>
      <c r="J12" s="21"/>
      <c r="K12" s="5"/>
      <c r="L12" s="77"/>
    </row>
    <row r="13" spans="1:12" ht="56.25" x14ac:dyDescent="0.25">
      <c r="A13" s="42">
        <v>12</v>
      </c>
      <c r="B13" s="32" t="s">
        <v>595</v>
      </c>
      <c r="C13" s="19" t="s">
        <v>6</v>
      </c>
      <c r="D13" s="20" t="s">
        <v>607</v>
      </c>
      <c r="E13" s="21" t="s">
        <v>350</v>
      </c>
      <c r="F13" s="21" t="s">
        <v>608</v>
      </c>
      <c r="G13" s="21" t="s">
        <v>19</v>
      </c>
      <c r="H13" s="19" t="s">
        <v>3</v>
      </c>
      <c r="I13" s="21"/>
      <c r="J13" s="21"/>
      <c r="K13" s="5"/>
      <c r="L13" s="77"/>
    </row>
    <row r="14" spans="1:12" ht="124.5" x14ac:dyDescent="0.25">
      <c r="A14" s="42">
        <v>13</v>
      </c>
      <c r="B14" s="32" t="s">
        <v>592</v>
      </c>
      <c r="C14" s="19" t="s">
        <v>4</v>
      </c>
      <c r="D14" s="20" t="s">
        <v>5</v>
      </c>
      <c r="E14" s="5" t="s">
        <v>10</v>
      </c>
      <c r="F14" s="21" t="s">
        <v>178</v>
      </c>
      <c r="G14" s="21" t="s">
        <v>693</v>
      </c>
      <c r="H14" s="19" t="s">
        <v>3</v>
      </c>
      <c r="I14" s="21"/>
      <c r="J14" s="21" t="s">
        <v>11</v>
      </c>
      <c r="K14" s="21" t="s">
        <v>694</v>
      </c>
      <c r="L14" s="5" t="s">
        <v>312</v>
      </c>
    </row>
    <row r="15" spans="1:12" s="69" customFormat="1" ht="78.75" x14ac:dyDescent="0.25">
      <c r="A15" s="42">
        <v>14</v>
      </c>
      <c r="B15" s="32" t="s">
        <v>592</v>
      </c>
      <c r="C15" s="66" t="s">
        <v>4</v>
      </c>
      <c r="D15" s="67" t="s">
        <v>218</v>
      </c>
      <c r="E15" s="54"/>
      <c r="F15" s="54" t="s">
        <v>222</v>
      </c>
      <c r="G15" s="54" t="s">
        <v>219</v>
      </c>
      <c r="H15" s="66" t="s">
        <v>2</v>
      </c>
      <c r="I15" s="54"/>
      <c r="J15" s="54"/>
      <c r="K15" s="68"/>
      <c r="L15" s="78"/>
    </row>
    <row r="16" spans="1:12" ht="191.25" x14ac:dyDescent="0.25">
      <c r="A16" s="42">
        <v>15</v>
      </c>
      <c r="B16" s="32" t="s">
        <v>595</v>
      </c>
      <c r="C16" s="19" t="s">
        <v>4</v>
      </c>
      <c r="D16" s="20" t="s">
        <v>223</v>
      </c>
      <c r="E16" s="21" t="s">
        <v>37</v>
      </c>
      <c r="F16" s="21" t="s">
        <v>220</v>
      </c>
      <c r="G16" s="21" t="s">
        <v>693</v>
      </c>
      <c r="H16" s="19" t="s">
        <v>3</v>
      </c>
      <c r="I16" s="21" t="s">
        <v>34</v>
      </c>
      <c r="J16" s="21" t="s">
        <v>179</v>
      </c>
      <c r="K16" s="55" t="s">
        <v>683</v>
      </c>
      <c r="L16" s="77"/>
    </row>
    <row r="17" spans="1:12" ht="123.75" x14ac:dyDescent="0.25">
      <c r="A17" s="42">
        <v>16</v>
      </c>
      <c r="B17" s="32" t="s">
        <v>595</v>
      </c>
      <c r="C17" s="19" t="s">
        <v>4</v>
      </c>
      <c r="D17" s="20" t="s">
        <v>611</v>
      </c>
      <c r="E17" s="21" t="s">
        <v>54</v>
      </c>
      <c r="F17" s="21" t="s">
        <v>609</v>
      </c>
      <c r="G17" s="21" t="s">
        <v>693</v>
      </c>
      <c r="H17" s="19" t="s">
        <v>3</v>
      </c>
      <c r="I17" s="21" t="s">
        <v>610</v>
      </c>
      <c r="J17" s="21"/>
      <c r="K17" s="26" t="s">
        <v>612</v>
      </c>
      <c r="L17" s="77"/>
    </row>
    <row r="18" spans="1:12" ht="33.75" x14ac:dyDescent="0.25">
      <c r="A18" s="42">
        <v>17</v>
      </c>
      <c r="B18" s="32" t="s">
        <v>595</v>
      </c>
      <c r="C18" s="19" t="s">
        <v>4</v>
      </c>
      <c r="D18" s="20" t="s">
        <v>634</v>
      </c>
      <c r="E18" s="21" t="s">
        <v>637</v>
      </c>
      <c r="F18" s="21" t="s">
        <v>638</v>
      </c>
      <c r="G18" s="21" t="s">
        <v>635</v>
      </c>
      <c r="H18" s="19" t="s">
        <v>2</v>
      </c>
      <c r="I18" s="21" t="s">
        <v>636</v>
      </c>
      <c r="J18" s="21"/>
      <c r="K18" s="21"/>
      <c r="L18" s="77"/>
    </row>
    <row r="19" spans="1:12" ht="78.75" x14ac:dyDescent="0.25">
      <c r="A19" s="42">
        <v>18</v>
      </c>
      <c r="B19" s="32" t="s">
        <v>595</v>
      </c>
      <c r="C19" s="19" t="s">
        <v>4</v>
      </c>
      <c r="D19" s="20" t="s">
        <v>224</v>
      </c>
      <c r="E19" s="21"/>
      <c r="F19" s="21" t="s">
        <v>230</v>
      </c>
      <c r="G19" s="21" t="s">
        <v>115</v>
      </c>
      <c r="H19" s="19" t="s">
        <v>2</v>
      </c>
      <c r="I19" s="21" t="s">
        <v>226</v>
      </c>
      <c r="J19" s="21"/>
      <c r="K19" s="21"/>
      <c r="L19" s="77"/>
    </row>
    <row r="20" spans="1:12" ht="56.25" x14ac:dyDescent="0.25">
      <c r="A20" s="42">
        <v>19</v>
      </c>
      <c r="B20" s="32" t="s">
        <v>592</v>
      </c>
      <c r="C20" s="19" t="s">
        <v>4</v>
      </c>
      <c r="D20" s="20" t="s">
        <v>225</v>
      </c>
      <c r="E20" s="21"/>
      <c r="F20" s="21"/>
      <c r="G20" s="21" t="s">
        <v>229</v>
      </c>
      <c r="H20" s="19" t="s">
        <v>3</v>
      </c>
      <c r="I20" s="21"/>
      <c r="J20" s="21" t="s">
        <v>227</v>
      </c>
      <c r="K20" s="21" t="s">
        <v>228</v>
      </c>
      <c r="L20" s="77"/>
    </row>
    <row r="21" spans="1:12" ht="78.75" x14ac:dyDescent="0.25">
      <c r="A21" s="42">
        <v>20</v>
      </c>
      <c r="B21" s="32" t="s">
        <v>592</v>
      </c>
      <c r="C21" s="19" t="s">
        <v>45</v>
      </c>
      <c r="D21" s="20" t="s">
        <v>47</v>
      </c>
      <c r="E21" s="21" t="s">
        <v>613</v>
      </c>
      <c r="F21" s="21" t="s">
        <v>614</v>
      </c>
      <c r="G21" s="21" t="s">
        <v>311</v>
      </c>
      <c r="H21" s="21" t="s">
        <v>46</v>
      </c>
      <c r="I21" s="21"/>
      <c r="J21" s="21" t="s">
        <v>180</v>
      </c>
      <c r="K21" s="55" t="s">
        <v>310</v>
      </c>
      <c r="L21" s="21"/>
    </row>
    <row r="22" spans="1:12" ht="112.5" x14ac:dyDescent="0.25">
      <c r="A22" s="42">
        <v>21</v>
      </c>
      <c r="B22" s="32" t="s">
        <v>595</v>
      </c>
      <c r="C22" s="21" t="s">
        <v>48</v>
      </c>
      <c r="D22" s="20" t="s">
        <v>615</v>
      </c>
      <c r="E22" s="25" t="s">
        <v>619</v>
      </c>
      <c r="F22" s="55" t="s">
        <v>616</v>
      </c>
      <c r="G22" s="21" t="s">
        <v>693</v>
      </c>
      <c r="H22" s="19" t="s">
        <v>3</v>
      </c>
      <c r="I22" s="21" t="s">
        <v>620</v>
      </c>
      <c r="J22" s="21"/>
      <c r="K22" s="5" t="s">
        <v>618</v>
      </c>
      <c r="L22" s="77"/>
    </row>
    <row r="23" spans="1:12" s="7" customFormat="1" ht="101.25" x14ac:dyDescent="0.2">
      <c r="A23" s="42">
        <v>22</v>
      </c>
      <c r="B23" s="32" t="s">
        <v>595</v>
      </c>
      <c r="C23" s="21" t="s">
        <v>48</v>
      </c>
      <c r="D23" s="20" t="s">
        <v>621</v>
      </c>
      <c r="E23" s="21" t="s">
        <v>623</v>
      </c>
      <c r="F23" s="21" t="s">
        <v>624</v>
      </c>
      <c r="G23" s="21" t="s">
        <v>693</v>
      </c>
      <c r="H23" s="19" t="s">
        <v>3</v>
      </c>
      <c r="I23" s="21" t="s">
        <v>622</v>
      </c>
      <c r="J23" s="21"/>
      <c r="K23" s="5" t="s">
        <v>617</v>
      </c>
      <c r="L23" s="2"/>
    </row>
    <row r="24" spans="1:12" ht="33.75" x14ac:dyDescent="0.25">
      <c r="A24" s="42">
        <v>23</v>
      </c>
      <c r="B24" s="32" t="s">
        <v>595</v>
      </c>
      <c r="C24" s="21" t="s">
        <v>48</v>
      </c>
      <c r="D24" s="20" t="s">
        <v>36</v>
      </c>
      <c r="E24" s="21"/>
      <c r="F24" s="21" t="s">
        <v>181</v>
      </c>
      <c r="G24" s="21" t="s">
        <v>625</v>
      </c>
      <c r="H24" s="19" t="s">
        <v>2</v>
      </c>
      <c r="I24" s="21"/>
      <c r="J24" s="21"/>
      <c r="K24" s="5"/>
      <c r="L24" s="77"/>
    </row>
    <row r="25" spans="1:12" ht="33.75" x14ac:dyDescent="0.25">
      <c r="A25" s="42">
        <v>24</v>
      </c>
      <c r="B25" s="32" t="s">
        <v>595</v>
      </c>
      <c r="C25" s="21" t="s">
        <v>48</v>
      </c>
      <c r="D25" s="20" t="s">
        <v>626</v>
      </c>
      <c r="E25" s="21"/>
      <c r="F25" s="21" t="s">
        <v>181</v>
      </c>
      <c r="G25" s="21" t="s">
        <v>628</v>
      </c>
      <c r="H25" s="19" t="s">
        <v>2</v>
      </c>
      <c r="I25" s="21"/>
      <c r="J25" s="21"/>
      <c r="K25" s="5"/>
      <c r="L25" s="77"/>
    </row>
    <row r="26" spans="1:12" ht="101.25" x14ac:dyDescent="0.25">
      <c r="A26" s="42">
        <v>25</v>
      </c>
      <c r="B26" s="32" t="s">
        <v>595</v>
      </c>
      <c r="C26" s="21" t="s">
        <v>48</v>
      </c>
      <c r="D26" s="20" t="s">
        <v>627</v>
      </c>
      <c r="E26" s="21"/>
      <c r="F26" s="21" t="s">
        <v>181</v>
      </c>
      <c r="G26" s="21" t="s">
        <v>629</v>
      </c>
      <c r="H26" s="19" t="s">
        <v>2</v>
      </c>
      <c r="I26" s="21" t="s">
        <v>630</v>
      </c>
      <c r="J26" s="21"/>
      <c r="K26" s="5"/>
      <c r="L26" s="77"/>
    </row>
    <row r="27" spans="1:12" ht="101.25" x14ac:dyDescent="0.25">
      <c r="A27" s="42">
        <v>26</v>
      </c>
      <c r="B27" s="32" t="s">
        <v>592</v>
      </c>
      <c r="C27" s="19" t="s">
        <v>39</v>
      </c>
      <c r="D27" s="20" t="s">
        <v>156</v>
      </c>
      <c r="E27" s="21" t="s">
        <v>182</v>
      </c>
      <c r="F27" s="21" t="s">
        <v>631</v>
      </c>
      <c r="G27" s="21" t="s">
        <v>693</v>
      </c>
      <c r="H27" s="19" t="s">
        <v>3</v>
      </c>
      <c r="I27" s="21" t="s">
        <v>183</v>
      </c>
      <c r="J27" s="21"/>
      <c r="K27" s="5"/>
      <c r="L27" s="77"/>
    </row>
  </sheetData>
  <sortState xmlns:xlrd2="http://schemas.microsoft.com/office/spreadsheetml/2017/richdata2" ref="A2:K27">
    <sortCondition ref="A2:A27"/>
    <sortCondition ref="C2:C27"/>
    <sortCondition ref="D2:D27"/>
  </sortState>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C23"/>
  <sheetViews>
    <sheetView workbookViewId="0">
      <selection activeCell="B8" sqref="B8"/>
    </sheetView>
  </sheetViews>
  <sheetFormatPr defaultColWidth="9.140625" defaultRowHeight="15" x14ac:dyDescent="0.25"/>
  <cols>
    <col min="1" max="1" width="60.140625" customWidth="1"/>
    <col min="2" max="2" width="70.140625" style="1" customWidth="1"/>
    <col min="3" max="3" width="36.140625" customWidth="1"/>
  </cols>
  <sheetData>
    <row r="1" spans="1:3" x14ac:dyDescent="0.25">
      <c r="A1" t="s">
        <v>658</v>
      </c>
    </row>
    <row r="2" spans="1:3" x14ac:dyDescent="0.25">
      <c r="A2" t="s">
        <v>670</v>
      </c>
    </row>
    <row r="4" spans="1:3" x14ac:dyDescent="0.25">
      <c r="A4" s="163" t="s">
        <v>640</v>
      </c>
      <c r="B4" s="164" t="s">
        <v>297</v>
      </c>
      <c r="C4" s="164" t="s">
        <v>684</v>
      </c>
    </row>
    <row r="5" spans="1:3" ht="120" x14ac:dyDescent="0.25">
      <c r="A5" s="69" t="s">
        <v>660</v>
      </c>
      <c r="B5" s="1" t="s">
        <v>673</v>
      </c>
      <c r="C5" s="1" t="s">
        <v>685</v>
      </c>
    </row>
    <row r="6" spans="1:3" ht="75" x14ac:dyDescent="0.25">
      <c r="A6" s="69" t="s">
        <v>661</v>
      </c>
      <c r="B6" s="1" t="s">
        <v>662</v>
      </c>
      <c r="C6" s="1" t="s">
        <v>602</v>
      </c>
    </row>
    <row r="7" spans="1:3" ht="45" x14ac:dyDescent="0.25">
      <c r="A7" s="69" t="s">
        <v>641</v>
      </c>
      <c r="B7" s="1" t="s">
        <v>642</v>
      </c>
    </row>
    <row r="8" spans="1:3" ht="60" x14ac:dyDescent="0.25">
      <c r="A8" s="69" t="s">
        <v>672</v>
      </c>
      <c r="B8" s="1" t="s">
        <v>666</v>
      </c>
    </row>
    <row r="9" spans="1:3" x14ac:dyDescent="0.25">
      <c r="A9" s="69" t="s">
        <v>664</v>
      </c>
      <c r="B9" s="1" t="s">
        <v>665</v>
      </c>
    </row>
    <row r="10" spans="1:3" ht="30" x14ac:dyDescent="0.25">
      <c r="A10" s="69" t="s">
        <v>643</v>
      </c>
      <c r="B10" s="1" t="s">
        <v>644</v>
      </c>
    </row>
    <row r="11" spans="1:3" ht="30" x14ac:dyDescent="0.25">
      <c r="A11" s="69" t="s">
        <v>645</v>
      </c>
      <c r="B11" s="1" t="s">
        <v>646</v>
      </c>
    </row>
    <row r="12" spans="1:3" ht="45" x14ac:dyDescent="0.25">
      <c r="A12" s="69" t="s">
        <v>647</v>
      </c>
      <c r="B12" s="1" t="s">
        <v>674</v>
      </c>
    </row>
    <row r="13" spans="1:3" ht="90" x14ac:dyDescent="0.25">
      <c r="A13" s="69" t="s">
        <v>648</v>
      </c>
      <c r="B13" s="1" t="s">
        <v>668</v>
      </c>
    </row>
    <row r="14" spans="1:3" ht="60" x14ac:dyDescent="0.25">
      <c r="A14" s="69" t="s">
        <v>649</v>
      </c>
      <c r="B14" s="1" t="s">
        <v>675</v>
      </c>
      <c r="C14" s="1" t="s">
        <v>686</v>
      </c>
    </row>
    <row r="15" spans="1:3" ht="60" x14ac:dyDescent="0.25">
      <c r="A15" s="69" t="s">
        <v>650</v>
      </c>
      <c r="B15" s="1" t="s">
        <v>659</v>
      </c>
    </row>
    <row r="16" spans="1:3" ht="105" x14ac:dyDescent="0.25">
      <c r="A16" s="69" t="s">
        <v>663</v>
      </c>
      <c r="B16" s="1" t="s">
        <v>680</v>
      </c>
    </row>
    <row r="17" spans="1:2" ht="45" x14ac:dyDescent="0.25">
      <c r="A17" s="69" t="s">
        <v>651</v>
      </c>
      <c r="B17" s="1" t="s">
        <v>676</v>
      </c>
    </row>
    <row r="18" spans="1:2" ht="45" x14ac:dyDescent="0.25">
      <c r="A18" s="69" t="s">
        <v>677</v>
      </c>
      <c r="B18" s="1" t="s">
        <v>678</v>
      </c>
    </row>
    <row r="19" spans="1:2" ht="30" x14ac:dyDescent="0.25">
      <c r="A19" s="69" t="s">
        <v>652</v>
      </c>
      <c r="B19" s="1" t="s">
        <v>653</v>
      </c>
    </row>
    <row r="20" spans="1:2" ht="90" x14ac:dyDescent="0.25">
      <c r="A20" s="69" t="s">
        <v>667</v>
      </c>
      <c r="B20" s="1" t="s">
        <v>679</v>
      </c>
    </row>
    <row r="21" spans="1:2" ht="75" x14ac:dyDescent="0.25">
      <c r="A21" s="69" t="s">
        <v>654</v>
      </c>
      <c r="B21" s="1" t="s">
        <v>655</v>
      </c>
    </row>
    <row r="22" spans="1:2" ht="60" x14ac:dyDescent="0.25">
      <c r="A22" s="53" t="s">
        <v>671</v>
      </c>
      <c r="B22" s="1" t="s">
        <v>669</v>
      </c>
    </row>
    <row r="23" spans="1:2" ht="30" x14ac:dyDescent="0.25">
      <c r="A23" s="69" t="s">
        <v>656</v>
      </c>
      <c r="B23" s="1" t="s">
        <v>657</v>
      </c>
    </row>
  </sheetData>
  <sortState xmlns:xlrd2="http://schemas.microsoft.com/office/spreadsheetml/2017/richdata2" ref="A5:C22">
    <sortCondition ref="A5:A22"/>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5"/>
  <sheetViews>
    <sheetView workbookViewId="0">
      <selection activeCell="G20" sqref="G20"/>
    </sheetView>
  </sheetViews>
  <sheetFormatPr defaultRowHeight="15" x14ac:dyDescent="0.25"/>
  <cols>
    <col min="1" max="1" width="35.85546875" bestFit="1" customWidth="1"/>
    <col min="2" max="2" width="24.5703125" bestFit="1" customWidth="1"/>
    <col min="3" max="3" width="22.42578125" bestFit="1" customWidth="1"/>
    <col min="4" max="4" width="23.42578125" bestFit="1" customWidth="1"/>
    <col min="7" max="7" width="99.85546875" bestFit="1" customWidth="1"/>
  </cols>
  <sheetData>
    <row r="1" spans="1:7" ht="30" x14ac:dyDescent="0.25">
      <c r="A1" s="38" t="s">
        <v>443</v>
      </c>
      <c r="B1" s="38" t="s">
        <v>444</v>
      </c>
      <c r="C1" s="83" t="s">
        <v>391</v>
      </c>
      <c r="D1" s="84" t="s">
        <v>392</v>
      </c>
      <c r="G1" s="1" t="s">
        <v>445</v>
      </c>
    </row>
    <row r="2" spans="1:7" x14ac:dyDescent="0.25">
      <c r="A2" t="s">
        <v>393</v>
      </c>
      <c r="B2" t="s">
        <v>394</v>
      </c>
      <c r="C2" t="s">
        <v>114</v>
      </c>
      <c r="D2">
        <v>1</v>
      </c>
    </row>
    <row r="3" spans="1:7" x14ac:dyDescent="0.25">
      <c r="A3" t="s">
        <v>395</v>
      </c>
      <c r="B3" t="s">
        <v>394</v>
      </c>
      <c r="C3" t="s">
        <v>114</v>
      </c>
      <c r="D3">
        <v>1</v>
      </c>
    </row>
    <row r="4" spans="1:7" x14ac:dyDescent="0.25">
      <c r="A4" t="s">
        <v>396</v>
      </c>
      <c r="B4" t="s">
        <v>394</v>
      </c>
      <c r="C4" t="s">
        <v>114</v>
      </c>
      <c r="D4">
        <v>1</v>
      </c>
    </row>
    <row r="5" spans="1:7" x14ac:dyDescent="0.25">
      <c r="A5" t="s">
        <v>397</v>
      </c>
      <c r="B5" t="s">
        <v>394</v>
      </c>
      <c r="C5" t="s">
        <v>114</v>
      </c>
      <c r="D5">
        <v>1</v>
      </c>
    </row>
    <row r="6" spans="1:7" x14ac:dyDescent="0.25">
      <c r="A6" t="s">
        <v>398</v>
      </c>
      <c r="B6" t="s">
        <v>394</v>
      </c>
      <c r="C6" t="s">
        <v>114</v>
      </c>
      <c r="D6">
        <v>1</v>
      </c>
    </row>
    <row r="7" spans="1:7" x14ac:dyDescent="0.25">
      <c r="A7" t="s">
        <v>399</v>
      </c>
      <c r="B7" t="s">
        <v>394</v>
      </c>
      <c r="C7" t="s">
        <v>114</v>
      </c>
      <c r="D7">
        <v>1</v>
      </c>
    </row>
    <row r="8" spans="1:7" x14ac:dyDescent="0.25">
      <c r="A8" t="s">
        <v>400</v>
      </c>
      <c r="B8" t="s">
        <v>401</v>
      </c>
      <c r="C8" t="s">
        <v>402</v>
      </c>
      <c r="D8">
        <v>0.5</v>
      </c>
    </row>
    <row r="9" spans="1:7" x14ac:dyDescent="0.25">
      <c r="A9" t="s">
        <v>403</v>
      </c>
      <c r="B9" t="s">
        <v>401</v>
      </c>
      <c r="C9" t="s">
        <v>112</v>
      </c>
      <c r="D9">
        <v>1</v>
      </c>
    </row>
    <row r="10" spans="1:7" x14ac:dyDescent="0.25">
      <c r="A10" t="s">
        <v>404</v>
      </c>
      <c r="B10" t="s">
        <v>401</v>
      </c>
      <c r="C10" t="s">
        <v>26</v>
      </c>
      <c r="D10">
        <v>0</v>
      </c>
    </row>
    <row r="11" spans="1:7" x14ac:dyDescent="0.25">
      <c r="A11" t="s">
        <v>405</v>
      </c>
      <c r="B11" t="s">
        <v>401</v>
      </c>
      <c r="C11" t="s">
        <v>112</v>
      </c>
      <c r="D11">
        <v>1</v>
      </c>
    </row>
    <row r="12" spans="1:7" x14ac:dyDescent="0.25">
      <c r="A12" t="s">
        <v>406</v>
      </c>
      <c r="B12" t="s">
        <v>401</v>
      </c>
      <c r="C12" t="s">
        <v>112</v>
      </c>
      <c r="D12">
        <v>1</v>
      </c>
    </row>
    <row r="13" spans="1:7" x14ac:dyDescent="0.25">
      <c r="A13" t="s">
        <v>407</v>
      </c>
      <c r="B13" t="s">
        <v>401</v>
      </c>
      <c r="C13" t="s">
        <v>112</v>
      </c>
      <c r="D13">
        <v>1</v>
      </c>
    </row>
    <row r="14" spans="1:7" x14ac:dyDescent="0.25">
      <c r="A14" t="s">
        <v>408</v>
      </c>
      <c r="B14" t="s">
        <v>409</v>
      </c>
      <c r="C14" t="s">
        <v>113</v>
      </c>
      <c r="D14">
        <v>0</v>
      </c>
    </row>
    <row r="15" spans="1:7" x14ac:dyDescent="0.25">
      <c r="A15" t="s">
        <v>410</v>
      </c>
      <c r="B15" t="s">
        <v>409</v>
      </c>
      <c r="C15" t="s">
        <v>112</v>
      </c>
      <c r="D15">
        <v>1</v>
      </c>
    </row>
    <row r="16" spans="1:7" x14ac:dyDescent="0.25">
      <c r="A16" t="s">
        <v>411</v>
      </c>
      <c r="B16" t="s">
        <v>409</v>
      </c>
      <c r="C16" t="s">
        <v>112</v>
      </c>
      <c r="D16">
        <v>1</v>
      </c>
    </row>
    <row r="17" spans="1:4" x14ac:dyDescent="0.25">
      <c r="A17" t="s">
        <v>412</v>
      </c>
      <c r="B17" t="s">
        <v>409</v>
      </c>
      <c r="C17" t="s">
        <v>112</v>
      </c>
      <c r="D17">
        <v>1</v>
      </c>
    </row>
    <row r="18" spans="1:4" x14ac:dyDescent="0.25">
      <c r="A18" t="s">
        <v>413</v>
      </c>
      <c r="B18" t="s">
        <v>409</v>
      </c>
      <c r="C18" t="s">
        <v>112</v>
      </c>
      <c r="D18">
        <v>1</v>
      </c>
    </row>
    <row r="19" spans="1:4" x14ac:dyDescent="0.25">
      <c r="A19" t="s">
        <v>414</v>
      </c>
      <c r="B19" t="s">
        <v>409</v>
      </c>
      <c r="C19" t="s">
        <v>112</v>
      </c>
      <c r="D19">
        <v>1</v>
      </c>
    </row>
    <row r="20" spans="1:4" x14ac:dyDescent="0.25">
      <c r="A20" t="s">
        <v>415</v>
      </c>
      <c r="B20" t="s">
        <v>409</v>
      </c>
      <c r="C20" t="s">
        <v>112</v>
      </c>
      <c r="D20">
        <v>1</v>
      </c>
    </row>
    <row r="21" spans="1:4" x14ac:dyDescent="0.25">
      <c r="A21" t="s">
        <v>416</v>
      </c>
      <c r="B21" t="s">
        <v>409</v>
      </c>
      <c r="C21" t="s">
        <v>112</v>
      </c>
      <c r="D21">
        <v>1</v>
      </c>
    </row>
    <row r="22" spans="1:4" x14ac:dyDescent="0.25">
      <c r="A22" t="s">
        <v>417</v>
      </c>
      <c r="B22" t="s">
        <v>409</v>
      </c>
      <c r="C22" t="s">
        <v>402</v>
      </c>
      <c r="D22">
        <v>0.5</v>
      </c>
    </row>
    <row r="23" spans="1:4" x14ac:dyDescent="0.25">
      <c r="A23" t="s">
        <v>418</v>
      </c>
      <c r="B23" t="s">
        <v>409</v>
      </c>
      <c r="C23" t="s">
        <v>113</v>
      </c>
      <c r="D23">
        <v>0</v>
      </c>
    </row>
    <row r="24" spans="1:4" x14ac:dyDescent="0.25">
      <c r="A24" t="s">
        <v>419</v>
      </c>
      <c r="B24" t="s">
        <v>409</v>
      </c>
      <c r="C24" t="s">
        <v>112</v>
      </c>
      <c r="D24">
        <v>1</v>
      </c>
    </row>
    <row r="25" spans="1:4" x14ac:dyDescent="0.25">
      <c r="A25" t="s">
        <v>420</v>
      </c>
      <c r="B25" t="s">
        <v>409</v>
      </c>
      <c r="C25" t="s">
        <v>26</v>
      </c>
      <c r="D25">
        <v>0</v>
      </c>
    </row>
    <row r="26" spans="1:4" x14ac:dyDescent="0.25">
      <c r="A26" t="s">
        <v>421</v>
      </c>
      <c r="B26" t="s">
        <v>409</v>
      </c>
      <c r="C26" t="s">
        <v>112</v>
      </c>
      <c r="D26">
        <v>1</v>
      </c>
    </row>
    <row r="27" spans="1:4" x14ac:dyDescent="0.25">
      <c r="A27" t="s">
        <v>422</v>
      </c>
      <c r="B27" t="s">
        <v>423</v>
      </c>
      <c r="C27" t="s">
        <v>402</v>
      </c>
      <c r="D27">
        <v>0.5</v>
      </c>
    </row>
    <row r="28" spans="1:4" x14ac:dyDescent="0.25">
      <c r="A28" t="s">
        <v>424</v>
      </c>
      <c r="B28" t="s">
        <v>423</v>
      </c>
      <c r="C28" t="s">
        <v>112</v>
      </c>
      <c r="D28">
        <v>1</v>
      </c>
    </row>
    <row r="29" spans="1:4" x14ac:dyDescent="0.25">
      <c r="A29" t="s">
        <v>425</v>
      </c>
      <c r="B29" t="s">
        <v>423</v>
      </c>
      <c r="C29" t="s">
        <v>402</v>
      </c>
      <c r="D29">
        <v>0.5</v>
      </c>
    </row>
    <row r="30" spans="1:4" x14ac:dyDescent="0.25">
      <c r="A30" t="s">
        <v>426</v>
      </c>
      <c r="B30" t="s">
        <v>423</v>
      </c>
      <c r="C30" t="s">
        <v>113</v>
      </c>
      <c r="D30">
        <v>0</v>
      </c>
    </row>
    <row r="31" spans="1:4" x14ac:dyDescent="0.25">
      <c r="A31" t="s">
        <v>427</v>
      </c>
      <c r="B31" t="s">
        <v>423</v>
      </c>
      <c r="C31" t="s">
        <v>402</v>
      </c>
      <c r="D31">
        <v>0.5</v>
      </c>
    </row>
    <row r="32" spans="1:4" x14ac:dyDescent="0.25">
      <c r="A32" t="s">
        <v>428</v>
      </c>
      <c r="B32" t="s">
        <v>423</v>
      </c>
      <c r="C32" t="s">
        <v>402</v>
      </c>
      <c r="D32">
        <v>0.5</v>
      </c>
    </row>
    <row r="33" spans="1:4" x14ac:dyDescent="0.25">
      <c r="A33" t="s">
        <v>429</v>
      </c>
      <c r="B33" t="s">
        <v>423</v>
      </c>
      <c r="C33" t="s">
        <v>402</v>
      </c>
      <c r="D33">
        <v>0.5</v>
      </c>
    </row>
    <row r="34" spans="1:4" x14ac:dyDescent="0.25">
      <c r="A34" t="s">
        <v>430</v>
      </c>
      <c r="B34" t="s">
        <v>423</v>
      </c>
      <c r="C34" t="s">
        <v>402</v>
      </c>
      <c r="D34">
        <v>0.5</v>
      </c>
    </row>
    <row r="35" spans="1:4" x14ac:dyDescent="0.25">
      <c r="A35" t="s">
        <v>431</v>
      </c>
      <c r="B35" t="s">
        <v>423</v>
      </c>
      <c r="C35" t="s">
        <v>113</v>
      </c>
      <c r="D35">
        <v>0</v>
      </c>
    </row>
    <row r="36" spans="1:4" x14ac:dyDescent="0.25">
      <c r="A36" t="s">
        <v>432</v>
      </c>
      <c r="B36" t="s">
        <v>423</v>
      </c>
      <c r="C36" t="s">
        <v>113</v>
      </c>
      <c r="D36">
        <v>0</v>
      </c>
    </row>
    <row r="37" spans="1:4" x14ac:dyDescent="0.25">
      <c r="A37" t="s">
        <v>433</v>
      </c>
      <c r="B37" t="s">
        <v>423</v>
      </c>
      <c r="C37" t="s">
        <v>402</v>
      </c>
      <c r="D37">
        <v>0.5</v>
      </c>
    </row>
    <row r="38" spans="1:4" x14ac:dyDescent="0.25">
      <c r="A38" t="s">
        <v>434</v>
      </c>
      <c r="B38" t="s">
        <v>423</v>
      </c>
      <c r="C38" t="s">
        <v>113</v>
      </c>
      <c r="D38">
        <v>0</v>
      </c>
    </row>
    <row r="39" spans="1:4" x14ac:dyDescent="0.25">
      <c r="A39" t="s">
        <v>435</v>
      </c>
      <c r="B39" t="s">
        <v>423</v>
      </c>
      <c r="C39" t="s">
        <v>113</v>
      </c>
      <c r="D39">
        <v>0</v>
      </c>
    </row>
    <row r="40" spans="1:4" x14ac:dyDescent="0.25">
      <c r="A40" t="s">
        <v>436</v>
      </c>
      <c r="B40" t="s">
        <v>423</v>
      </c>
      <c r="C40" t="s">
        <v>26</v>
      </c>
      <c r="D40">
        <v>0</v>
      </c>
    </row>
    <row r="41" spans="1:4" x14ac:dyDescent="0.25">
      <c r="A41" t="s">
        <v>437</v>
      </c>
      <c r="B41" t="s">
        <v>423</v>
      </c>
      <c r="C41" t="s">
        <v>26</v>
      </c>
      <c r="D41">
        <v>0</v>
      </c>
    </row>
    <row r="42" spans="1:4" x14ac:dyDescent="0.25">
      <c r="A42" t="s">
        <v>438</v>
      </c>
      <c r="B42" t="s">
        <v>423</v>
      </c>
      <c r="C42" t="s">
        <v>26</v>
      </c>
      <c r="D42">
        <v>0</v>
      </c>
    </row>
    <row r="43" spans="1:4" x14ac:dyDescent="0.25">
      <c r="A43" t="s">
        <v>439</v>
      </c>
      <c r="B43" t="s">
        <v>423</v>
      </c>
      <c r="C43" t="s">
        <v>402</v>
      </c>
      <c r="D43">
        <v>0.5</v>
      </c>
    </row>
    <row r="44" spans="1:4" x14ac:dyDescent="0.25">
      <c r="A44" s="71" t="s">
        <v>440</v>
      </c>
      <c r="B44" s="71" t="s">
        <v>442</v>
      </c>
      <c r="C44" s="71" t="s">
        <v>402</v>
      </c>
      <c r="D44" s="71">
        <v>0.5</v>
      </c>
    </row>
    <row r="45" spans="1:4" x14ac:dyDescent="0.25">
      <c r="A45" s="71" t="s">
        <v>441</v>
      </c>
      <c r="B45" s="71" t="s">
        <v>442</v>
      </c>
      <c r="C45" s="71" t="s">
        <v>402</v>
      </c>
      <c r="D45" s="71">
        <v>0.5</v>
      </c>
    </row>
  </sheetData>
  <autoFilter ref="A1:D45" xr:uid="{00000000-0009-0000-0000-000006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3"/>
  <sheetViews>
    <sheetView zoomScale="90" zoomScaleNormal="90" workbookViewId="0">
      <pane xSplit="3" ySplit="1" topLeftCell="D2" activePane="bottomRight" state="frozen"/>
      <selection pane="topRight" activeCell="D1" sqref="D1"/>
      <selection pane="bottomLeft" activeCell="A2" sqref="A2"/>
      <selection pane="bottomRight" activeCell="D12" sqref="D12"/>
    </sheetView>
  </sheetViews>
  <sheetFormatPr defaultColWidth="9.140625" defaultRowHeight="15" x14ac:dyDescent="0.25"/>
  <cols>
    <col min="1" max="1" width="9.85546875" style="16" bestFit="1" customWidth="1"/>
    <col min="2" max="2" width="50.28515625" style="31" customWidth="1"/>
    <col min="3" max="3" width="28.85546875" bestFit="1" customWidth="1"/>
    <col min="4" max="4" width="72.5703125" style="130" customWidth="1"/>
    <col min="5" max="5" width="33.7109375" style="81" customWidth="1"/>
    <col min="6" max="6" width="53" style="131" bestFit="1" customWidth="1"/>
  </cols>
  <sheetData>
    <row r="1" spans="1:11" s="80" customFormat="1" ht="45.75" thickBot="1" x14ac:dyDescent="0.3">
      <c r="A1" s="85" t="s">
        <v>446</v>
      </c>
      <c r="B1" s="86" t="s">
        <v>447</v>
      </c>
      <c r="C1" s="86" t="s">
        <v>448</v>
      </c>
      <c r="D1" s="86" t="s">
        <v>297</v>
      </c>
      <c r="E1" s="132" t="s">
        <v>449</v>
      </c>
      <c r="F1" s="143" t="s">
        <v>558</v>
      </c>
    </row>
    <row r="2" spans="1:11" x14ac:dyDescent="0.25">
      <c r="A2" s="87" t="s">
        <v>450</v>
      </c>
      <c r="B2" s="88" t="s">
        <v>451</v>
      </c>
      <c r="C2" s="89" t="s">
        <v>452</v>
      </c>
      <c r="D2" s="90" t="s">
        <v>453</v>
      </c>
      <c r="E2" s="133" t="s">
        <v>454</v>
      </c>
      <c r="F2" s="144" t="s">
        <v>556</v>
      </c>
    </row>
    <row r="3" spans="1:11" s="96" customFormat="1" x14ac:dyDescent="0.25">
      <c r="A3" s="91" t="s">
        <v>455</v>
      </c>
      <c r="B3" s="92" t="s">
        <v>451</v>
      </c>
      <c r="C3" s="93" t="s">
        <v>456</v>
      </c>
      <c r="D3" s="94" t="s">
        <v>457</v>
      </c>
      <c r="E3" s="134" t="s">
        <v>454</v>
      </c>
      <c r="F3" s="144" t="s">
        <v>556</v>
      </c>
      <c r="G3" s="95"/>
      <c r="H3" s="95"/>
      <c r="I3" s="95"/>
      <c r="J3" s="95"/>
      <c r="K3" s="95"/>
    </row>
    <row r="4" spans="1:11" s="96" customFormat="1" x14ac:dyDescent="0.25">
      <c r="A4" s="91" t="s">
        <v>458</v>
      </c>
      <c r="B4" s="92" t="s">
        <v>451</v>
      </c>
      <c r="C4" s="93" t="s">
        <v>459</v>
      </c>
      <c r="D4" s="94" t="s">
        <v>460</v>
      </c>
      <c r="E4" s="134" t="s">
        <v>454</v>
      </c>
      <c r="F4" s="144" t="s">
        <v>556</v>
      </c>
      <c r="G4"/>
      <c r="H4"/>
      <c r="I4"/>
      <c r="J4"/>
      <c r="K4"/>
    </row>
    <row r="5" spans="1:11" s="96" customFormat="1" ht="15.75" thickBot="1" x14ac:dyDescent="0.3">
      <c r="A5" s="97" t="s">
        <v>461</v>
      </c>
      <c r="B5" s="98" t="s">
        <v>451</v>
      </c>
      <c r="C5" s="99" t="s">
        <v>462</v>
      </c>
      <c r="D5" s="100" t="s">
        <v>463</v>
      </c>
      <c r="E5" s="135" t="s">
        <v>454</v>
      </c>
      <c r="F5" s="147" t="s">
        <v>556</v>
      </c>
      <c r="G5" s="95"/>
      <c r="H5" s="95"/>
      <c r="I5" s="95"/>
      <c r="J5" s="95"/>
      <c r="K5" s="95"/>
    </row>
    <row r="6" spans="1:11" x14ac:dyDescent="0.25">
      <c r="A6" s="87" t="s">
        <v>464</v>
      </c>
      <c r="B6" s="88" t="s">
        <v>465</v>
      </c>
      <c r="C6" s="89" t="s">
        <v>466</v>
      </c>
      <c r="D6" s="90" t="s">
        <v>467</v>
      </c>
      <c r="E6" s="133" t="s">
        <v>454</v>
      </c>
      <c r="F6" s="144" t="s">
        <v>556</v>
      </c>
    </row>
    <row r="7" spans="1:11" x14ac:dyDescent="0.25">
      <c r="A7" s="91" t="s">
        <v>468</v>
      </c>
      <c r="B7" s="92" t="s">
        <v>465</v>
      </c>
      <c r="C7" s="93" t="s">
        <v>469</v>
      </c>
      <c r="D7" s="94" t="s">
        <v>470</v>
      </c>
      <c r="E7" s="134" t="s">
        <v>454</v>
      </c>
      <c r="F7" s="144" t="s">
        <v>556</v>
      </c>
    </row>
    <row r="8" spans="1:11" s="95" customFormat="1" x14ac:dyDescent="0.25">
      <c r="A8" s="91" t="s">
        <v>471</v>
      </c>
      <c r="B8" s="92" t="s">
        <v>465</v>
      </c>
      <c r="C8" s="93" t="s">
        <v>472</v>
      </c>
      <c r="D8" s="94" t="s">
        <v>473</v>
      </c>
      <c r="E8" s="134" t="s">
        <v>454</v>
      </c>
      <c r="F8" s="144" t="s">
        <v>556</v>
      </c>
      <c r="G8"/>
      <c r="H8"/>
      <c r="I8"/>
      <c r="J8"/>
      <c r="K8"/>
    </row>
    <row r="9" spans="1:11" ht="15.75" thickBot="1" x14ac:dyDescent="0.3">
      <c r="A9" s="91" t="s">
        <v>474</v>
      </c>
      <c r="B9" s="92" t="s">
        <v>465</v>
      </c>
      <c r="C9" s="92" t="s">
        <v>475</v>
      </c>
      <c r="D9" s="94" t="s">
        <v>476</v>
      </c>
      <c r="E9" s="134" t="s">
        <v>454</v>
      </c>
      <c r="F9" s="147" t="s">
        <v>556</v>
      </c>
    </row>
    <row r="10" spans="1:11" ht="15.75" thickBot="1" x14ac:dyDescent="0.3">
      <c r="A10" s="101" t="s">
        <v>477</v>
      </c>
      <c r="B10" s="102" t="s">
        <v>478</v>
      </c>
      <c r="C10" s="103" t="s">
        <v>479</v>
      </c>
      <c r="D10" s="104" t="s">
        <v>480</v>
      </c>
      <c r="E10" s="136" t="s">
        <v>454</v>
      </c>
      <c r="F10" s="147" t="s">
        <v>556</v>
      </c>
      <c r="G10" s="96"/>
      <c r="H10" s="96"/>
      <c r="I10" s="96"/>
      <c r="J10" s="96"/>
      <c r="K10" s="96"/>
    </row>
    <row r="11" spans="1:11" s="95" customFormat="1" x14ac:dyDescent="0.25">
      <c r="A11" s="105" t="s">
        <v>481</v>
      </c>
      <c r="B11" s="106" t="s">
        <v>482</v>
      </c>
      <c r="C11" s="89" t="s">
        <v>483</v>
      </c>
      <c r="D11" s="90" t="s">
        <v>484</v>
      </c>
      <c r="E11" s="133" t="s">
        <v>454</v>
      </c>
      <c r="F11" s="144" t="s">
        <v>556</v>
      </c>
      <c r="G11"/>
      <c r="H11"/>
      <c r="I11"/>
      <c r="J11"/>
      <c r="K11"/>
    </row>
    <row r="12" spans="1:11" s="71" customFormat="1" ht="15.75" thickBot="1" x14ac:dyDescent="0.3">
      <c r="A12" s="107" t="s">
        <v>485</v>
      </c>
      <c r="B12" s="98" t="s">
        <v>482</v>
      </c>
      <c r="C12" s="99" t="s">
        <v>24</v>
      </c>
      <c r="D12" s="100" t="s">
        <v>486</v>
      </c>
      <c r="E12" s="135" t="s">
        <v>454</v>
      </c>
      <c r="F12" s="147" t="s">
        <v>556</v>
      </c>
    </row>
    <row r="13" spans="1:11" s="71" customFormat="1" x14ac:dyDescent="0.25">
      <c r="A13" s="87" t="s">
        <v>487</v>
      </c>
      <c r="B13" s="88" t="s">
        <v>488</v>
      </c>
      <c r="C13" s="89" t="s">
        <v>489</v>
      </c>
      <c r="D13" s="90" t="s">
        <v>490</v>
      </c>
      <c r="E13" s="133" t="s">
        <v>454</v>
      </c>
      <c r="F13" s="144" t="s">
        <v>556</v>
      </c>
      <c r="G13"/>
      <c r="H13"/>
      <c r="I13"/>
      <c r="J13"/>
      <c r="K13"/>
    </row>
    <row r="14" spans="1:11" s="96" customFormat="1" ht="15.75" thickBot="1" x14ac:dyDescent="0.3">
      <c r="A14" s="108" t="s">
        <v>491</v>
      </c>
      <c r="B14" s="98" t="s">
        <v>488</v>
      </c>
      <c r="C14" s="99" t="s">
        <v>492</v>
      </c>
      <c r="D14" s="100" t="s">
        <v>493</v>
      </c>
      <c r="E14" s="135" t="s">
        <v>454</v>
      </c>
      <c r="F14" s="147" t="s">
        <v>556</v>
      </c>
      <c r="G14" s="71"/>
      <c r="H14" s="71"/>
      <c r="I14" s="71"/>
      <c r="J14" s="71"/>
      <c r="K14" s="71"/>
    </row>
    <row r="15" spans="1:11" x14ac:dyDescent="0.25">
      <c r="A15" s="109" t="s">
        <v>494</v>
      </c>
      <c r="B15" s="88" t="s">
        <v>25</v>
      </c>
      <c r="C15" s="89" t="s">
        <v>456</v>
      </c>
      <c r="D15" s="110" t="s">
        <v>495</v>
      </c>
      <c r="E15" s="137" t="s">
        <v>454</v>
      </c>
      <c r="F15" s="144" t="s">
        <v>556</v>
      </c>
    </row>
    <row r="16" spans="1:11" s="71" customFormat="1" x14ac:dyDescent="0.25">
      <c r="A16" s="97" t="s">
        <v>496</v>
      </c>
      <c r="B16" s="92" t="s">
        <v>25</v>
      </c>
      <c r="C16" s="93" t="s">
        <v>497</v>
      </c>
      <c r="D16" s="94" t="s">
        <v>498</v>
      </c>
      <c r="E16" s="134" t="s">
        <v>454</v>
      </c>
      <c r="F16" s="144" t="s">
        <v>556</v>
      </c>
      <c r="G16"/>
      <c r="H16"/>
      <c r="I16"/>
      <c r="J16"/>
      <c r="K16"/>
    </row>
    <row r="17" spans="1:11" ht="15.75" thickBot="1" x14ac:dyDescent="0.3">
      <c r="A17" s="97" t="s">
        <v>499</v>
      </c>
      <c r="B17" s="92" t="s">
        <v>25</v>
      </c>
      <c r="C17" s="93" t="s">
        <v>462</v>
      </c>
      <c r="D17" s="111" t="s">
        <v>500</v>
      </c>
      <c r="E17" s="134" t="s">
        <v>454</v>
      </c>
      <c r="F17" s="147" t="s">
        <v>556</v>
      </c>
    </row>
    <row r="18" spans="1:11" ht="15.75" thickBot="1" x14ac:dyDescent="0.3">
      <c r="A18" s="112" t="s">
        <v>501</v>
      </c>
      <c r="B18" s="88" t="s">
        <v>502</v>
      </c>
      <c r="C18" s="88" t="s">
        <v>503</v>
      </c>
      <c r="D18" s="90" t="s">
        <v>504</v>
      </c>
      <c r="E18" s="133" t="s">
        <v>454</v>
      </c>
      <c r="F18" s="148" t="s">
        <v>556</v>
      </c>
      <c r="G18" s="96"/>
      <c r="H18" s="96"/>
      <c r="I18" s="96"/>
      <c r="J18" s="96"/>
      <c r="K18" s="96"/>
    </row>
    <row r="19" spans="1:11" ht="15.75" thickBot="1" x14ac:dyDescent="0.3">
      <c r="A19" s="113" t="s">
        <v>505</v>
      </c>
      <c r="B19" s="114" t="s">
        <v>506</v>
      </c>
      <c r="C19" s="115" t="s">
        <v>507</v>
      </c>
      <c r="D19" s="116" t="s">
        <v>508</v>
      </c>
      <c r="E19" s="138" t="s">
        <v>454</v>
      </c>
      <c r="F19" s="147" t="s">
        <v>557</v>
      </c>
      <c r="G19" s="96"/>
      <c r="H19" s="96"/>
      <c r="I19" s="96"/>
      <c r="J19" s="96"/>
      <c r="K19" s="96"/>
    </row>
    <row r="20" spans="1:11" x14ac:dyDescent="0.25">
      <c r="A20" s="109" t="s">
        <v>509</v>
      </c>
      <c r="B20" s="88" t="s">
        <v>510</v>
      </c>
      <c r="C20" s="89" t="s">
        <v>511</v>
      </c>
      <c r="D20" s="90" t="s">
        <v>512</v>
      </c>
      <c r="E20" s="133" t="s">
        <v>454</v>
      </c>
      <c r="F20" s="144" t="s">
        <v>557</v>
      </c>
    </row>
    <row r="21" spans="1:11" x14ac:dyDescent="0.25">
      <c r="A21" s="97" t="s">
        <v>513</v>
      </c>
      <c r="B21" s="92" t="s">
        <v>510</v>
      </c>
      <c r="C21" s="93" t="s">
        <v>514</v>
      </c>
      <c r="D21" s="94" t="s">
        <v>515</v>
      </c>
      <c r="E21" s="134" t="s">
        <v>516</v>
      </c>
      <c r="F21" s="144" t="s">
        <v>557</v>
      </c>
    </row>
    <row r="22" spans="1:11" ht="15.75" thickBot="1" x14ac:dyDescent="0.3">
      <c r="A22" s="117" t="s">
        <v>517</v>
      </c>
      <c r="B22" s="98" t="s">
        <v>510</v>
      </c>
      <c r="C22" s="99" t="s">
        <v>518</v>
      </c>
      <c r="D22" s="100" t="s">
        <v>519</v>
      </c>
      <c r="E22" s="135" t="s">
        <v>516</v>
      </c>
      <c r="F22" s="147" t="s">
        <v>557</v>
      </c>
      <c r="G22" s="96"/>
      <c r="H22" s="96"/>
      <c r="I22" s="96"/>
      <c r="J22" s="96"/>
      <c r="K22" s="96"/>
    </row>
    <row r="23" spans="1:11" x14ac:dyDescent="0.25">
      <c r="A23" s="109" t="s">
        <v>520</v>
      </c>
      <c r="B23" s="88" t="s">
        <v>521</v>
      </c>
      <c r="C23" s="89" t="s">
        <v>456</v>
      </c>
      <c r="D23" s="90" t="s">
        <v>522</v>
      </c>
      <c r="E23" s="133" t="s">
        <v>454</v>
      </c>
      <c r="F23" s="144" t="s">
        <v>556</v>
      </c>
    </row>
    <row r="24" spans="1:11" ht="15.75" thickBot="1" x14ac:dyDescent="0.3">
      <c r="A24" s="117" t="s">
        <v>523</v>
      </c>
      <c r="B24" s="98" t="s">
        <v>521</v>
      </c>
      <c r="C24" s="99" t="s">
        <v>524</v>
      </c>
      <c r="D24" s="100" t="s">
        <v>525</v>
      </c>
      <c r="E24" s="135" t="s">
        <v>454</v>
      </c>
      <c r="F24" s="147" t="s">
        <v>556</v>
      </c>
    </row>
    <row r="25" spans="1:11" ht="15.75" thickBot="1" x14ac:dyDescent="0.3">
      <c r="A25" s="109" t="s">
        <v>526</v>
      </c>
      <c r="B25" s="118" t="s">
        <v>527</v>
      </c>
      <c r="C25" s="119" t="s">
        <v>528</v>
      </c>
      <c r="D25" s="120" t="s">
        <v>529</v>
      </c>
      <c r="E25" s="139" t="s">
        <v>530</v>
      </c>
      <c r="F25" s="147" t="s">
        <v>26</v>
      </c>
    </row>
    <row r="26" spans="1:11" x14ac:dyDescent="0.25">
      <c r="A26" s="109" t="s">
        <v>531</v>
      </c>
      <c r="B26" s="121" t="s">
        <v>532</v>
      </c>
      <c r="C26" s="122" t="s">
        <v>533</v>
      </c>
      <c r="D26" s="123" t="s">
        <v>534</v>
      </c>
      <c r="E26" s="140" t="s">
        <v>530</v>
      </c>
      <c r="F26" s="145" t="s">
        <v>26</v>
      </c>
    </row>
    <row r="27" spans="1:11" x14ac:dyDescent="0.25">
      <c r="A27" s="97" t="s">
        <v>531</v>
      </c>
      <c r="B27" s="124" t="s">
        <v>535</v>
      </c>
      <c r="C27" s="125" t="s">
        <v>536</v>
      </c>
      <c r="D27" s="126" t="s">
        <v>537</v>
      </c>
      <c r="E27" s="141" t="s">
        <v>530</v>
      </c>
      <c r="F27" s="145" t="s">
        <v>26</v>
      </c>
    </row>
    <row r="28" spans="1:11" x14ac:dyDescent="0.25">
      <c r="A28" s="97" t="s">
        <v>531</v>
      </c>
      <c r="B28" s="124" t="s">
        <v>538</v>
      </c>
      <c r="C28" s="125" t="s">
        <v>539</v>
      </c>
      <c r="D28" s="126" t="s">
        <v>540</v>
      </c>
      <c r="E28" s="141" t="s">
        <v>530</v>
      </c>
      <c r="F28" s="145" t="s">
        <v>26</v>
      </c>
    </row>
    <row r="29" spans="1:11" x14ac:dyDescent="0.25">
      <c r="A29" s="97" t="s">
        <v>531</v>
      </c>
      <c r="B29" s="124" t="s">
        <v>541</v>
      </c>
      <c r="C29" s="125" t="s">
        <v>542</v>
      </c>
      <c r="D29" s="126" t="s">
        <v>543</v>
      </c>
      <c r="E29" s="141" t="s">
        <v>530</v>
      </c>
      <c r="F29" s="145" t="s">
        <v>26</v>
      </c>
    </row>
    <row r="30" spans="1:11" x14ac:dyDescent="0.25">
      <c r="A30" s="97" t="s">
        <v>531</v>
      </c>
      <c r="B30" s="124" t="s">
        <v>544</v>
      </c>
      <c r="C30" s="125" t="s">
        <v>545</v>
      </c>
      <c r="D30" s="126" t="s">
        <v>546</v>
      </c>
      <c r="E30" s="141" t="s">
        <v>530</v>
      </c>
      <c r="F30" s="145" t="s">
        <v>26</v>
      </c>
    </row>
    <row r="31" spans="1:11" x14ac:dyDescent="0.25">
      <c r="A31" s="97" t="s">
        <v>531</v>
      </c>
      <c r="B31" s="124" t="s">
        <v>547</v>
      </c>
      <c r="C31" s="125" t="s">
        <v>548</v>
      </c>
      <c r="D31" s="126" t="s">
        <v>549</v>
      </c>
      <c r="E31" s="141" t="s">
        <v>530</v>
      </c>
      <c r="F31" s="145" t="s">
        <v>26</v>
      </c>
    </row>
    <row r="32" spans="1:11" x14ac:dyDescent="0.25">
      <c r="A32" s="97" t="s">
        <v>531</v>
      </c>
      <c r="B32" s="124" t="s">
        <v>550</v>
      </c>
      <c r="C32" s="125" t="s">
        <v>551</v>
      </c>
      <c r="D32" s="126" t="s">
        <v>552</v>
      </c>
      <c r="E32" s="141" t="s">
        <v>530</v>
      </c>
      <c r="F32" s="145" t="s">
        <v>26</v>
      </c>
    </row>
    <row r="33" spans="1:6" ht="15.75" thickBot="1" x14ac:dyDescent="0.3">
      <c r="A33" s="117" t="s">
        <v>531</v>
      </c>
      <c r="B33" s="127" t="s">
        <v>553</v>
      </c>
      <c r="C33" s="128" t="s">
        <v>554</v>
      </c>
      <c r="D33" s="129" t="s">
        <v>555</v>
      </c>
      <c r="E33" s="142" t="s">
        <v>530</v>
      </c>
      <c r="F33" s="146" t="s">
        <v>26</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93"/>
  <sheetViews>
    <sheetView workbookViewId="0">
      <pane xSplit="4" ySplit="1" topLeftCell="E2" activePane="bottomRight" state="frozen"/>
      <selection pane="topRight" activeCell="E1" sqref="E1"/>
      <selection pane="bottomLeft" activeCell="A2" sqref="A2"/>
      <selection pane="bottomRight"/>
    </sheetView>
  </sheetViews>
  <sheetFormatPr defaultColWidth="9.140625" defaultRowHeight="15" x14ac:dyDescent="0.25"/>
  <cols>
    <col min="2" max="2" width="58.85546875" bestFit="1" customWidth="1"/>
    <col min="3" max="3" width="20.7109375" customWidth="1"/>
    <col min="4" max="4" width="22.28515625" customWidth="1"/>
    <col min="5" max="5" width="30.7109375" bestFit="1" customWidth="1"/>
    <col min="6" max="6" width="9.42578125" customWidth="1"/>
    <col min="7" max="7" width="31" customWidth="1"/>
    <col min="8" max="8" width="21.42578125" style="37" customWidth="1"/>
    <col min="9" max="9" width="36" customWidth="1"/>
    <col min="10" max="10" width="31.5703125" bestFit="1" customWidth="1"/>
    <col min="12" max="12" width="82.28515625" bestFit="1" customWidth="1"/>
  </cols>
  <sheetData>
    <row r="1" spans="1:12" s="27" customFormat="1" x14ac:dyDescent="0.25">
      <c r="A1" s="27" t="s">
        <v>561</v>
      </c>
      <c r="B1" s="27" t="s">
        <v>79</v>
      </c>
      <c r="C1" s="27" t="s">
        <v>80</v>
      </c>
      <c r="D1" s="27" t="s">
        <v>81</v>
      </c>
      <c r="E1" s="27" t="s">
        <v>562</v>
      </c>
      <c r="F1" s="27" t="s">
        <v>563</v>
      </c>
      <c r="G1" s="27" t="s">
        <v>564</v>
      </c>
      <c r="H1" s="149" t="s">
        <v>589</v>
      </c>
      <c r="I1" s="27" t="s">
        <v>56</v>
      </c>
      <c r="J1" s="27" t="s">
        <v>565</v>
      </c>
    </row>
    <row r="2" spans="1:12" x14ac:dyDescent="0.25">
      <c r="A2" s="150">
        <v>1</v>
      </c>
      <c r="B2" s="13" t="s">
        <v>566</v>
      </c>
      <c r="C2" s="13" t="s">
        <v>85</v>
      </c>
      <c r="D2" s="13" t="s">
        <v>82</v>
      </c>
      <c r="E2" s="13"/>
      <c r="F2" s="13"/>
      <c r="G2" s="13"/>
      <c r="H2" s="151">
        <v>1084.20253297364</v>
      </c>
      <c r="I2" s="152"/>
      <c r="J2">
        <v>3</v>
      </c>
    </row>
    <row r="3" spans="1:12" x14ac:dyDescent="0.25">
      <c r="A3" s="153">
        <v>1</v>
      </c>
      <c r="B3" t="s">
        <v>566</v>
      </c>
      <c r="C3" t="s">
        <v>85</v>
      </c>
      <c r="D3" t="s">
        <v>83</v>
      </c>
      <c r="H3" s="154">
        <v>281.93684617108602</v>
      </c>
      <c r="I3" s="33"/>
      <c r="J3">
        <v>2</v>
      </c>
    </row>
    <row r="4" spans="1:12" x14ac:dyDescent="0.25">
      <c r="A4" s="153">
        <v>1</v>
      </c>
      <c r="B4" t="s">
        <v>566</v>
      </c>
      <c r="C4" t="s">
        <v>85</v>
      </c>
      <c r="D4" t="s">
        <v>84</v>
      </c>
      <c r="H4" s="154">
        <v>30.434072259392501</v>
      </c>
      <c r="I4" s="33"/>
      <c r="J4">
        <v>3</v>
      </c>
      <c r="L4" t="s">
        <v>567</v>
      </c>
    </row>
    <row r="5" spans="1:12" x14ac:dyDescent="0.25">
      <c r="A5" s="153">
        <v>1</v>
      </c>
      <c r="B5" t="s">
        <v>566</v>
      </c>
      <c r="C5" t="s">
        <v>86</v>
      </c>
      <c r="D5" t="s">
        <v>82</v>
      </c>
      <c r="H5" s="154">
        <v>277.05641562602801</v>
      </c>
      <c r="I5" s="33"/>
      <c r="J5">
        <v>1</v>
      </c>
      <c r="L5" t="s">
        <v>568</v>
      </c>
    </row>
    <row r="6" spans="1:12" x14ac:dyDescent="0.25">
      <c r="A6" s="153">
        <v>1</v>
      </c>
      <c r="B6" t="s">
        <v>566</v>
      </c>
      <c r="C6" t="s">
        <v>86</v>
      </c>
      <c r="D6" t="s">
        <v>83</v>
      </c>
      <c r="H6" s="154">
        <v>4157.7942324271098</v>
      </c>
      <c r="I6" s="33"/>
      <c r="J6">
        <v>1</v>
      </c>
      <c r="L6" t="s">
        <v>569</v>
      </c>
    </row>
    <row r="7" spans="1:12" x14ac:dyDescent="0.25">
      <c r="A7" s="153">
        <v>1</v>
      </c>
      <c r="B7" t="s">
        <v>566</v>
      </c>
      <c r="C7" t="s">
        <v>87</v>
      </c>
      <c r="D7" t="s">
        <v>82</v>
      </c>
      <c r="H7" s="154">
        <v>1057.4877528362099</v>
      </c>
      <c r="I7" s="33"/>
      <c r="J7">
        <v>1</v>
      </c>
      <c r="L7" t="s">
        <v>570</v>
      </c>
    </row>
    <row r="8" spans="1:12" x14ac:dyDescent="0.25">
      <c r="A8" s="153">
        <v>1</v>
      </c>
      <c r="B8" t="s">
        <v>566</v>
      </c>
      <c r="C8" t="s">
        <v>87</v>
      </c>
      <c r="D8" t="s">
        <v>83</v>
      </c>
      <c r="H8" s="154">
        <v>7499.8715948399904</v>
      </c>
      <c r="I8" s="33"/>
      <c r="J8">
        <v>1</v>
      </c>
      <c r="L8" t="s">
        <v>571</v>
      </c>
    </row>
    <row r="9" spans="1:12" x14ac:dyDescent="0.25">
      <c r="A9" s="153">
        <v>1</v>
      </c>
      <c r="B9" t="s">
        <v>566</v>
      </c>
      <c r="C9" t="s">
        <v>87</v>
      </c>
      <c r="D9" t="s">
        <v>84</v>
      </c>
      <c r="H9" s="154">
        <v>0.30415306602854397</v>
      </c>
      <c r="I9" s="33"/>
      <c r="J9">
        <v>1</v>
      </c>
    </row>
    <row r="10" spans="1:12" x14ac:dyDescent="0.25">
      <c r="A10" s="153">
        <v>1</v>
      </c>
      <c r="B10" t="s">
        <v>566</v>
      </c>
      <c r="C10" t="s">
        <v>88</v>
      </c>
      <c r="D10" t="s">
        <v>82</v>
      </c>
      <c r="H10" s="154">
        <v>672.15215146046603</v>
      </c>
      <c r="I10" s="33"/>
      <c r="J10">
        <v>3</v>
      </c>
    </row>
    <row r="11" spans="1:12" x14ac:dyDescent="0.25">
      <c r="A11" s="153">
        <v>1</v>
      </c>
      <c r="B11" t="s">
        <v>566</v>
      </c>
      <c r="C11" t="s">
        <v>88</v>
      </c>
      <c r="D11" t="s">
        <v>97</v>
      </c>
      <c r="H11" s="154">
        <v>1.13267471774257</v>
      </c>
      <c r="I11" s="33"/>
      <c r="J11">
        <v>4</v>
      </c>
    </row>
    <row r="12" spans="1:12" x14ac:dyDescent="0.25">
      <c r="A12" s="153">
        <v>1</v>
      </c>
      <c r="B12" t="s">
        <v>566</v>
      </c>
      <c r="C12" t="s">
        <v>88</v>
      </c>
      <c r="D12" t="s">
        <v>83</v>
      </c>
      <c r="H12" s="154">
        <v>147.085981969773</v>
      </c>
      <c r="I12" s="33"/>
      <c r="J12">
        <v>2</v>
      </c>
    </row>
    <row r="13" spans="1:12" x14ac:dyDescent="0.25">
      <c r="A13" s="153">
        <v>1</v>
      </c>
      <c r="B13" t="s">
        <v>566</v>
      </c>
      <c r="C13" t="s">
        <v>88</v>
      </c>
      <c r="D13" t="s">
        <v>84</v>
      </c>
      <c r="H13" s="154">
        <v>509.330098785838</v>
      </c>
      <c r="I13" s="33"/>
      <c r="J13">
        <v>3</v>
      </c>
    </row>
    <row r="14" spans="1:12" x14ac:dyDescent="0.25">
      <c r="A14" s="153">
        <v>1</v>
      </c>
      <c r="B14" t="s">
        <v>566</v>
      </c>
      <c r="C14" t="s">
        <v>88</v>
      </c>
      <c r="D14" t="s">
        <v>572</v>
      </c>
      <c r="H14" s="154">
        <v>4.7288344548716499E-2</v>
      </c>
      <c r="I14" s="33"/>
      <c r="J14">
        <v>4</v>
      </c>
    </row>
    <row r="15" spans="1:12" x14ac:dyDescent="0.25">
      <c r="A15" s="153">
        <v>1</v>
      </c>
      <c r="B15" t="s">
        <v>566</v>
      </c>
      <c r="C15" t="s">
        <v>88</v>
      </c>
      <c r="D15" t="s">
        <v>89</v>
      </c>
      <c r="H15" s="154">
        <v>2.2349412552258801</v>
      </c>
      <c r="I15" s="33"/>
      <c r="J15">
        <v>3</v>
      </c>
    </row>
    <row r="16" spans="1:12" x14ac:dyDescent="0.25">
      <c r="A16" s="153">
        <v>1</v>
      </c>
      <c r="B16" t="s">
        <v>566</v>
      </c>
      <c r="C16" t="s">
        <v>90</v>
      </c>
      <c r="D16" t="s">
        <v>83</v>
      </c>
      <c r="H16" s="154">
        <v>1516.55097653027</v>
      </c>
      <c r="I16" s="33"/>
      <c r="J16">
        <v>1</v>
      </c>
    </row>
    <row r="17" spans="1:10" x14ac:dyDescent="0.25">
      <c r="A17" s="153">
        <v>1</v>
      </c>
      <c r="B17" t="s">
        <v>566</v>
      </c>
      <c r="C17" t="s">
        <v>91</v>
      </c>
      <c r="D17" t="s">
        <v>83</v>
      </c>
      <c r="H17" s="154">
        <v>10732.019710021201</v>
      </c>
      <c r="I17" s="33"/>
      <c r="J17">
        <v>1</v>
      </c>
    </row>
    <row r="18" spans="1:10" x14ac:dyDescent="0.25">
      <c r="A18" s="153">
        <v>1</v>
      </c>
      <c r="B18" t="s">
        <v>566</v>
      </c>
      <c r="C18" t="s">
        <v>92</v>
      </c>
      <c r="D18" t="s">
        <v>82</v>
      </c>
      <c r="H18" s="154">
        <v>60.772961795245699</v>
      </c>
      <c r="I18" s="33"/>
      <c r="J18">
        <v>3</v>
      </c>
    </row>
    <row r="19" spans="1:10" x14ac:dyDescent="0.25">
      <c r="A19" s="153">
        <v>1</v>
      </c>
      <c r="B19" t="s">
        <v>566</v>
      </c>
      <c r="C19" t="s">
        <v>92</v>
      </c>
      <c r="D19" t="s">
        <v>83</v>
      </c>
      <c r="H19" s="154">
        <v>196.731325474877</v>
      </c>
      <c r="I19" s="33"/>
      <c r="J19">
        <v>2</v>
      </c>
    </row>
    <row r="20" spans="1:10" x14ac:dyDescent="0.25">
      <c r="A20" s="153">
        <v>1</v>
      </c>
      <c r="B20" t="s">
        <v>566</v>
      </c>
      <c r="C20" t="s">
        <v>92</v>
      </c>
      <c r="D20" t="s">
        <v>84</v>
      </c>
      <c r="H20" s="154">
        <v>0.75816646737551296</v>
      </c>
      <c r="I20" s="33"/>
      <c r="J20">
        <v>3</v>
      </c>
    </row>
    <row r="21" spans="1:10" x14ac:dyDescent="0.25">
      <c r="A21" s="153">
        <v>1</v>
      </c>
      <c r="B21" t="s">
        <v>566</v>
      </c>
      <c r="C21" t="s">
        <v>93</v>
      </c>
      <c r="D21" t="s">
        <v>82</v>
      </c>
      <c r="H21" s="154">
        <v>18990.039531105998</v>
      </c>
      <c r="I21" s="33"/>
      <c r="J21">
        <v>3</v>
      </c>
    </row>
    <row r="22" spans="1:10" x14ac:dyDescent="0.25">
      <c r="A22" s="153">
        <v>1</v>
      </c>
      <c r="B22" t="s">
        <v>566</v>
      </c>
      <c r="C22" t="s">
        <v>93</v>
      </c>
      <c r="D22" t="s">
        <v>97</v>
      </c>
      <c r="H22" s="154">
        <v>2.05755309305425</v>
      </c>
      <c r="I22" s="33"/>
      <c r="J22">
        <v>4</v>
      </c>
    </row>
    <row r="23" spans="1:10" x14ac:dyDescent="0.25">
      <c r="A23" s="153">
        <v>1</v>
      </c>
      <c r="B23" t="s">
        <v>566</v>
      </c>
      <c r="C23" t="s">
        <v>93</v>
      </c>
      <c r="D23" t="s">
        <v>83</v>
      </c>
      <c r="H23" s="154">
        <v>25114.0876803133</v>
      </c>
      <c r="I23" s="33"/>
      <c r="J23">
        <v>2</v>
      </c>
    </row>
    <row r="24" spans="1:10" x14ac:dyDescent="0.25">
      <c r="A24" s="153">
        <v>1</v>
      </c>
      <c r="B24" t="s">
        <v>566</v>
      </c>
      <c r="C24" t="s">
        <v>93</v>
      </c>
      <c r="D24" t="s">
        <v>84</v>
      </c>
      <c r="H24" s="154">
        <v>315.72996575236698</v>
      </c>
      <c r="I24" s="33"/>
      <c r="J24">
        <v>3</v>
      </c>
    </row>
    <row r="25" spans="1:10" x14ac:dyDescent="0.25">
      <c r="A25" s="153">
        <v>1</v>
      </c>
      <c r="B25" t="s">
        <v>566</v>
      </c>
      <c r="C25" t="s">
        <v>93</v>
      </c>
      <c r="D25" t="s">
        <v>572</v>
      </c>
      <c r="H25" s="154">
        <v>0.81780019694675898</v>
      </c>
      <c r="I25" s="33"/>
      <c r="J25">
        <v>4</v>
      </c>
    </row>
    <row r="26" spans="1:10" x14ac:dyDescent="0.25">
      <c r="A26" s="153">
        <v>1</v>
      </c>
      <c r="B26" t="s">
        <v>566</v>
      </c>
      <c r="C26" t="s">
        <v>93</v>
      </c>
      <c r="D26" t="s">
        <v>89</v>
      </c>
      <c r="H26" s="154">
        <v>2.33687438604764</v>
      </c>
      <c r="I26" s="33"/>
      <c r="J26">
        <v>3</v>
      </c>
    </row>
    <row r="27" spans="1:10" x14ac:dyDescent="0.25">
      <c r="A27" s="153">
        <v>1</v>
      </c>
      <c r="B27" t="s">
        <v>566</v>
      </c>
      <c r="C27" t="s">
        <v>573</v>
      </c>
      <c r="D27" t="s">
        <v>82</v>
      </c>
      <c r="H27" s="154">
        <v>0.402308494124683</v>
      </c>
      <c r="I27" s="33"/>
      <c r="J27">
        <v>4</v>
      </c>
    </row>
    <row r="28" spans="1:10" x14ac:dyDescent="0.25">
      <c r="A28" s="153">
        <v>1</v>
      </c>
      <c r="B28" t="s">
        <v>566</v>
      </c>
      <c r="C28" t="s">
        <v>573</v>
      </c>
      <c r="D28" t="s">
        <v>83</v>
      </c>
      <c r="H28" s="154">
        <v>7.1672262427980602</v>
      </c>
      <c r="I28" s="33"/>
      <c r="J28">
        <v>4</v>
      </c>
    </row>
    <row r="29" spans="1:10" x14ac:dyDescent="0.25">
      <c r="A29" s="153">
        <v>1</v>
      </c>
      <c r="B29" t="s">
        <v>566</v>
      </c>
      <c r="C29" t="s">
        <v>573</v>
      </c>
      <c r="D29" t="s">
        <v>84</v>
      </c>
      <c r="H29" s="154">
        <v>0.26489291159407702</v>
      </c>
      <c r="I29" s="33"/>
      <c r="J29">
        <v>4</v>
      </c>
    </row>
    <row r="30" spans="1:10" x14ac:dyDescent="0.25">
      <c r="A30" s="153">
        <v>1</v>
      </c>
      <c r="B30" t="s">
        <v>566</v>
      </c>
      <c r="C30" t="s">
        <v>574</v>
      </c>
      <c r="D30" t="s">
        <v>82</v>
      </c>
      <c r="H30" s="154">
        <v>1019.90910225879</v>
      </c>
      <c r="I30" s="33"/>
      <c r="J30">
        <v>4</v>
      </c>
    </row>
    <row r="31" spans="1:10" x14ac:dyDescent="0.25">
      <c r="A31" s="153">
        <v>1</v>
      </c>
      <c r="B31" t="s">
        <v>566</v>
      </c>
      <c r="C31" t="s">
        <v>574</v>
      </c>
      <c r="D31" t="s">
        <v>83</v>
      </c>
      <c r="H31" s="154">
        <v>1.04004889475028</v>
      </c>
      <c r="I31" s="33"/>
      <c r="J31">
        <v>4</v>
      </c>
    </row>
    <row r="32" spans="1:10" x14ac:dyDescent="0.25">
      <c r="A32" s="153">
        <v>1</v>
      </c>
      <c r="B32" t="s">
        <v>566</v>
      </c>
      <c r="C32" t="s">
        <v>574</v>
      </c>
      <c r="D32" t="s">
        <v>84</v>
      </c>
      <c r="H32" s="154">
        <v>179.52283247535999</v>
      </c>
      <c r="I32" s="33"/>
      <c r="J32">
        <v>4</v>
      </c>
    </row>
    <row r="33" spans="1:10" x14ac:dyDescent="0.25">
      <c r="A33" s="153">
        <v>1</v>
      </c>
      <c r="B33" t="s">
        <v>566</v>
      </c>
      <c r="C33" t="s">
        <v>574</v>
      </c>
      <c r="D33" t="s">
        <v>572</v>
      </c>
      <c r="H33" s="154">
        <v>7.4294758677178896</v>
      </c>
      <c r="I33" s="33"/>
      <c r="J33">
        <v>4</v>
      </c>
    </row>
    <row r="34" spans="1:10" x14ac:dyDescent="0.25">
      <c r="A34" s="153">
        <v>1</v>
      </c>
      <c r="B34" t="s">
        <v>566</v>
      </c>
      <c r="C34" t="s">
        <v>574</v>
      </c>
      <c r="D34" t="s">
        <v>89</v>
      </c>
      <c r="H34" s="154">
        <v>13.7061661631052</v>
      </c>
      <c r="I34" s="33"/>
      <c r="J34">
        <v>4</v>
      </c>
    </row>
    <row r="35" spans="1:10" x14ac:dyDescent="0.25">
      <c r="A35" s="153">
        <v>1</v>
      </c>
      <c r="B35" t="s">
        <v>566</v>
      </c>
      <c r="C35" t="s">
        <v>94</v>
      </c>
      <c r="D35" t="s">
        <v>83</v>
      </c>
      <c r="H35" s="154">
        <v>519.37675301266597</v>
      </c>
      <c r="I35" s="33"/>
      <c r="J35">
        <v>1</v>
      </c>
    </row>
    <row r="36" spans="1:10" x14ac:dyDescent="0.25">
      <c r="A36" s="153">
        <v>1</v>
      </c>
      <c r="B36" t="s">
        <v>566</v>
      </c>
      <c r="C36" t="s">
        <v>95</v>
      </c>
      <c r="D36" t="s">
        <v>82</v>
      </c>
      <c r="H36" s="154">
        <v>430.61790609803001</v>
      </c>
      <c r="I36" s="33"/>
      <c r="J36">
        <v>3</v>
      </c>
    </row>
    <row r="37" spans="1:10" x14ac:dyDescent="0.25">
      <c r="A37" s="153">
        <v>1</v>
      </c>
      <c r="B37" t="s">
        <v>566</v>
      </c>
      <c r="C37" t="s">
        <v>95</v>
      </c>
      <c r="D37" t="s">
        <v>97</v>
      </c>
      <c r="H37" s="154">
        <v>6.7650335307087097</v>
      </c>
      <c r="I37" s="33"/>
      <c r="J37">
        <v>4</v>
      </c>
    </row>
    <row r="38" spans="1:10" x14ac:dyDescent="0.25">
      <c r="A38" s="153">
        <v>1</v>
      </c>
      <c r="B38" t="s">
        <v>566</v>
      </c>
      <c r="C38" t="s">
        <v>95</v>
      </c>
      <c r="D38" t="s">
        <v>83</v>
      </c>
      <c r="H38" s="154">
        <v>179.222864606325</v>
      </c>
      <c r="I38" s="33"/>
      <c r="J38">
        <v>3</v>
      </c>
    </row>
    <row r="39" spans="1:10" x14ac:dyDescent="0.25">
      <c r="A39" s="153">
        <v>1</v>
      </c>
      <c r="B39" t="s">
        <v>566</v>
      </c>
      <c r="C39" t="s">
        <v>95</v>
      </c>
      <c r="D39" t="s">
        <v>84</v>
      </c>
      <c r="H39" s="154">
        <v>130.251715552913</v>
      </c>
      <c r="I39" s="33"/>
      <c r="J39">
        <v>4</v>
      </c>
    </row>
    <row r="40" spans="1:10" x14ac:dyDescent="0.25">
      <c r="A40" s="153">
        <v>1</v>
      </c>
      <c r="B40" t="s">
        <v>566</v>
      </c>
      <c r="C40" t="s">
        <v>95</v>
      </c>
      <c r="D40" t="s">
        <v>572</v>
      </c>
      <c r="H40" s="154">
        <v>15.9847103759632</v>
      </c>
      <c r="I40" s="33"/>
      <c r="J40">
        <v>4</v>
      </c>
    </row>
    <row r="41" spans="1:10" ht="14.25" customHeight="1" x14ac:dyDescent="0.25">
      <c r="A41" s="153">
        <v>1</v>
      </c>
      <c r="B41" t="s">
        <v>566</v>
      </c>
      <c r="C41" t="s">
        <v>96</v>
      </c>
      <c r="D41" t="s">
        <v>82</v>
      </c>
      <c r="H41" s="154">
        <v>92796.678232970706</v>
      </c>
      <c r="I41" s="33"/>
      <c r="J41">
        <v>3</v>
      </c>
    </row>
    <row r="42" spans="1:10" x14ac:dyDescent="0.25">
      <c r="A42" s="153">
        <v>1</v>
      </c>
      <c r="B42" t="s">
        <v>566</v>
      </c>
      <c r="C42" t="s">
        <v>96</v>
      </c>
      <c r="D42" t="s">
        <v>97</v>
      </c>
      <c r="H42" s="154">
        <v>3906.2422761553398</v>
      </c>
      <c r="I42" s="33"/>
      <c r="J42">
        <v>4</v>
      </c>
    </row>
    <row r="43" spans="1:10" x14ac:dyDescent="0.25">
      <c r="A43" s="153">
        <v>1</v>
      </c>
      <c r="B43" t="s">
        <v>566</v>
      </c>
      <c r="C43" t="s">
        <v>96</v>
      </c>
      <c r="D43" t="s">
        <v>83</v>
      </c>
      <c r="H43" s="154">
        <v>1734.6626517198199</v>
      </c>
      <c r="I43" s="33"/>
      <c r="J43">
        <v>2</v>
      </c>
    </row>
    <row r="44" spans="1:10" x14ac:dyDescent="0.25">
      <c r="A44" s="153">
        <v>1</v>
      </c>
      <c r="B44" t="s">
        <v>566</v>
      </c>
      <c r="C44" t="s">
        <v>96</v>
      </c>
      <c r="D44" t="s">
        <v>84</v>
      </c>
      <c r="H44" s="154">
        <v>51432.689892784299</v>
      </c>
      <c r="I44" s="33"/>
      <c r="J44">
        <v>4</v>
      </c>
    </row>
    <row r="45" spans="1:10" x14ac:dyDescent="0.25">
      <c r="A45" s="153">
        <v>1</v>
      </c>
      <c r="B45" t="s">
        <v>566</v>
      </c>
      <c r="C45" t="s">
        <v>96</v>
      </c>
      <c r="D45" t="s">
        <v>572</v>
      </c>
      <c r="H45" s="154">
        <v>41.8001345121898</v>
      </c>
      <c r="I45" s="33"/>
      <c r="J45">
        <v>4</v>
      </c>
    </row>
    <row r="46" spans="1:10" x14ac:dyDescent="0.25">
      <c r="A46" s="153">
        <v>1</v>
      </c>
      <c r="B46" t="s">
        <v>566</v>
      </c>
      <c r="C46" t="s">
        <v>96</v>
      </c>
      <c r="D46" t="s">
        <v>89</v>
      </c>
      <c r="H46" s="154">
        <v>8246.45170672528</v>
      </c>
      <c r="I46" s="33"/>
      <c r="J46">
        <v>4</v>
      </c>
    </row>
    <row r="47" spans="1:10" x14ac:dyDescent="0.25">
      <c r="A47" s="153">
        <v>1</v>
      </c>
      <c r="B47" t="s">
        <v>566</v>
      </c>
      <c r="C47" t="s">
        <v>98</v>
      </c>
      <c r="D47" t="s">
        <v>82</v>
      </c>
      <c r="H47" s="154">
        <v>481.39831323104198</v>
      </c>
      <c r="I47" s="33"/>
      <c r="J47">
        <v>4</v>
      </c>
    </row>
    <row r="48" spans="1:10" x14ac:dyDescent="0.25">
      <c r="A48" s="153">
        <v>1</v>
      </c>
      <c r="B48" t="s">
        <v>566</v>
      </c>
      <c r="C48" t="s">
        <v>98</v>
      </c>
      <c r="D48" t="s">
        <v>83</v>
      </c>
      <c r="H48" s="154">
        <v>515.76890120622204</v>
      </c>
      <c r="I48" s="33"/>
      <c r="J48">
        <v>4</v>
      </c>
    </row>
    <row r="49" spans="1:10" x14ac:dyDescent="0.25">
      <c r="A49" s="153">
        <v>1</v>
      </c>
      <c r="B49" t="s">
        <v>566</v>
      </c>
      <c r="C49" t="s">
        <v>98</v>
      </c>
      <c r="D49" t="s">
        <v>84</v>
      </c>
      <c r="H49" s="154">
        <v>21.140671385319799</v>
      </c>
      <c r="I49" s="33"/>
      <c r="J49">
        <v>4</v>
      </c>
    </row>
    <row r="50" spans="1:10" x14ac:dyDescent="0.25">
      <c r="A50" s="153">
        <v>1</v>
      </c>
      <c r="B50" t="s">
        <v>566</v>
      </c>
      <c r="C50" t="s">
        <v>98</v>
      </c>
      <c r="D50" t="s">
        <v>572</v>
      </c>
      <c r="H50" s="154">
        <v>2.5698876551751799</v>
      </c>
      <c r="I50" s="33"/>
      <c r="J50">
        <v>4</v>
      </c>
    </row>
    <row r="51" spans="1:10" x14ac:dyDescent="0.25">
      <c r="A51" s="153">
        <v>1</v>
      </c>
      <c r="B51" t="s">
        <v>566</v>
      </c>
      <c r="C51" t="s">
        <v>575</v>
      </c>
      <c r="D51" t="s">
        <v>82</v>
      </c>
      <c r="H51" s="154">
        <v>16.365598982187699</v>
      </c>
      <c r="I51" s="33"/>
      <c r="J51">
        <v>4</v>
      </c>
    </row>
    <row r="52" spans="1:10" x14ac:dyDescent="0.25">
      <c r="A52" s="153">
        <v>1</v>
      </c>
      <c r="B52" t="s">
        <v>566</v>
      </c>
      <c r="C52" t="s">
        <v>575</v>
      </c>
      <c r="D52" t="s">
        <v>83</v>
      </c>
      <c r="H52" s="154">
        <v>147.210164199074</v>
      </c>
      <c r="I52" s="33"/>
      <c r="J52">
        <v>4</v>
      </c>
    </row>
    <row r="53" spans="1:10" x14ac:dyDescent="0.25">
      <c r="A53" s="153">
        <v>1</v>
      </c>
      <c r="B53" t="s">
        <v>566</v>
      </c>
      <c r="C53" t="s">
        <v>575</v>
      </c>
      <c r="D53" t="s">
        <v>84</v>
      </c>
      <c r="H53" s="154">
        <v>0.59495983228284799</v>
      </c>
      <c r="I53" s="33"/>
      <c r="J53">
        <v>4</v>
      </c>
    </row>
    <row r="54" spans="1:10" x14ac:dyDescent="0.25">
      <c r="A54" s="153">
        <v>1</v>
      </c>
      <c r="B54" t="s">
        <v>566</v>
      </c>
      <c r="C54" t="s">
        <v>99</v>
      </c>
      <c r="D54" t="s">
        <v>82</v>
      </c>
      <c r="H54" s="154">
        <v>240.33165053067901</v>
      </c>
      <c r="I54" s="33"/>
      <c r="J54">
        <v>3</v>
      </c>
    </row>
    <row r="55" spans="1:10" x14ac:dyDescent="0.25">
      <c r="A55" s="153">
        <v>1</v>
      </c>
      <c r="B55" t="s">
        <v>566</v>
      </c>
      <c r="C55" t="s">
        <v>99</v>
      </c>
      <c r="D55" t="s">
        <v>97</v>
      </c>
      <c r="H55" s="154">
        <v>1.0138210031544601</v>
      </c>
      <c r="I55" s="33"/>
      <c r="J55">
        <v>4</v>
      </c>
    </row>
    <row r="56" spans="1:10" x14ac:dyDescent="0.25">
      <c r="A56" s="153">
        <v>1</v>
      </c>
      <c r="B56" t="s">
        <v>566</v>
      </c>
      <c r="C56" t="s">
        <v>99</v>
      </c>
      <c r="D56" t="s">
        <v>83</v>
      </c>
      <c r="H56" s="154">
        <v>384.79511794752</v>
      </c>
      <c r="I56" s="33"/>
      <c r="J56">
        <v>3</v>
      </c>
    </row>
    <row r="57" spans="1:10" x14ac:dyDescent="0.25">
      <c r="A57" s="153">
        <v>1</v>
      </c>
      <c r="B57" t="s">
        <v>566</v>
      </c>
      <c r="C57" t="s">
        <v>99</v>
      </c>
      <c r="D57" t="s">
        <v>84</v>
      </c>
      <c r="H57" s="154">
        <v>3.1990229292440402</v>
      </c>
      <c r="I57" s="33"/>
      <c r="J57">
        <v>4</v>
      </c>
    </row>
    <row r="58" spans="1:10" x14ac:dyDescent="0.25">
      <c r="A58" s="153">
        <v>1</v>
      </c>
      <c r="B58" t="s">
        <v>566</v>
      </c>
      <c r="C58" t="s">
        <v>99</v>
      </c>
      <c r="D58" t="s">
        <v>89</v>
      </c>
      <c r="H58" s="154">
        <v>1.59811517841234</v>
      </c>
      <c r="I58" s="33"/>
      <c r="J58">
        <v>4</v>
      </c>
    </row>
    <row r="59" spans="1:10" x14ac:dyDescent="0.25">
      <c r="A59" s="153">
        <v>1</v>
      </c>
      <c r="B59" t="s">
        <v>566</v>
      </c>
      <c r="C59" t="s">
        <v>100</v>
      </c>
      <c r="D59" t="s">
        <v>82</v>
      </c>
      <c r="H59" s="154">
        <v>180.181658908564</v>
      </c>
      <c r="I59" s="33"/>
      <c r="J59">
        <v>3</v>
      </c>
    </row>
    <row r="60" spans="1:10" x14ac:dyDescent="0.25">
      <c r="A60" s="153">
        <v>1</v>
      </c>
      <c r="B60" t="s">
        <v>566</v>
      </c>
      <c r="C60" t="s">
        <v>100</v>
      </c>
      <c r="D60" t="s">
        <v>83</v>
      </c>
      <c r="H60" s="154">
        <v>1230.4965726770299</v>
      </c>
      <c r="I60" s="33"/>
      <c r="J60">
        <v>2</v>
      </c>
    </row>
    <row r="61" spans="1:10" x14ac:dyDescent="0.25">
      <c r="A61" s="153">
        <v>1</v>
      </c>
      <c r="B61" t="s">
        <v>566</v>
      </c>
      <c r="C61" t="s">
        <v>100</v>
      </c>
      <c r="D61" t="s">
        <v>84</v>
      </c>
      <c r="H61" s="154">
        <v>10.2218536780093</v>
      </c>
      <c r="I61" s="33"/>
      <c r="J61">
        <v>3</v>
      </c>
    </row>
    <row r="62" spans="1:10" x14ac:dyDescent="0.25">
      <c r="A62" s="153">
        <v>1</v>
      </c>
      <c r="B62" t="s">
        <v>566</v>
      </c>
      <c r="C62" t="s">
        <v>101</v>
      </c>
      <c r="D62" t="s">
        <v>82</v>
      </c>
      <c r="H62" s="154">
        <v>1269.32014187608</v>
      </c>
      <c r="I62" s="33"/>
      <c r="J62">
        <v>4</v>
      </c>
    </row>
    <row r="63" spans="1:10" x14ac:dyDescent="0.25">
      <c r="A63" s="153">
        <v>1</v>
      </c>
      <c r="B63" t="s">
        <v>566</v>
      </c>
      <c r="C63" t="s">
        <v>101</v>
      </c>
      <c r="D63" t="s">
        <v>97</v>
      </c>
      <c r="H63" s="154">
        <v>19.184061759022601</v>
      </c>
      <c r="I63" s="33"/>
      <c r="J63">
        <v>4</v>
      </c>
    </row>
    <row r="64" spans="1:10" x14ac:dyDescent="0.25">
      <c r="A64" s="153">
        <v>1</v>
      </c>
      <c r="B64" t="s">
        <v>566</v>
      </c>
      <c r="C64" t="s">
        <v>101</v>
      </c>
      <c r="D64" t="s">
        <v>83</v>
      </c>
      <c r="H64" s="154">
        <v>404.06152306325998</v>
      </c>
      <c r="I64" s="33"/>
      <c r="J64">
        <v>4</v>
      </c>
    </row>
    <row r="65" spans="1:10" x14ac:dyDescent="0.25">
      <c r="A65" s="153">
        <v>1</v>
      </c>
      <c r="B65" t="s">
        <v>566</v>
      </c>
      <c r="C65" t="s">
        <v>101</v>
      </c>
      <c r="D65" t="s">
        <v>84</v>
      </c>
      <c r="H65" s="154">
        <v>8062.2850169114699</v>
      </c>
      <c r="I65" s="33"/>
      <c r="J65">
        <v>4</v>
      </c>
    </row>
    <row r="66" spans="1:10" x14ac:dyDescent="0.25">
      <c r="A66" s="153">
        <v>1</v>
      </c>
      <c r="B66" t="s">
        <v>566</v>
      </c>
      <c r="C66" t="s">
        <v>101</v>
      </c>
      <c r="D66" t="s">
        <v>572</v>
      </c>
      <c r="H66" s="154">
        <v>4105.4640458801996</v>
      </c>
      <c r="I66" s="33"/>
      <c r="J66">
        <v>4</v>
      </c>
    </row>
    <row r="67" spans="1:10" x14ac:dyDescent="0.25">
      <c r="A67" s="153">
        <v>1</v>
      </c>
      <c r="B67" t="s">
        <v>566</v>
      </c>
      <c r="C67" t="s">
        <v>101</v>
      </c>
      <c r="D67" t="s">
        <v>89</v>
      </c>
      <c r="H67" s="154">
        <v>26310.536901817999</v>
      </c>
      <c r="I67" s="33"/>
      <c r="J67">
        <v>4</v>
      </c>
    </row>
    <row r="68" spans="1:10" x14ac:dyDescent="0.25">
      <c r="A68" s="153">
        <v>1</v>
      </c>
      <c r="B68" t="s">
        <v>566</v>
      </c>
      <c r="C68" t="s">
        <v>102</v>
      </c>
      <c r="D68" t="s">
        <v>103</v>
      </c>
      <c r="H68" s="154">
        <v>118.809058309831</v>
      </c>
      <c r="I68" s="33"/>
      <c r="J68">
        <v>4</v>
      </c>
    </row>
    <row r="69" spans="1:10" x14ac:dyDescent="0.25">
      <c r="A69" s="153">
        <v>1</v>
      </c>
      <c r="B69" t="s">
        <v>566</v>
      </c>
      <c r="C69" t="s">
        <v>102</v>
      </c>
      <c r="D69" t="s">
        <v>82</v>
      </c>
      <c r="H69" s="154">
        <v>103103.54755405</v>
      </c>
      <c r="I69" s="33"/>
      <c r="J69">
        <v>4</v>
      </c>
    </row>
    <row r="70" spans="1:10" x14ac:dyDescent="0.25">
      <c r="A70" s="153">
        <v>1</v>
      </c>
      <c r="B70" t="s">
        <v>566</v>
      </c>
      <c r="C70" t="s">
        <v>102</v>
      </c>
      <c r="D70" t="s">
        <v>97</v>
      </c>
      <c r="H70" s="154">
        <v>7714.9315253592504</v>
      </c>
      <c r="I70" s="33"/>
      <c r="J70">
        <v>4</v>
      </c>
    </row>
    <row r="71" spans="1:10" x14ac:dyDescent="0.25">
      <c r="A71" s="153">
        <v>1</v>
      </c>
      <c r="B71" t="s">
        <v>566</v>
      </c>
      <c r="C71" t="s">
        <v>102</v>
      </c>
      <c r="D71" t="s">
        <v>83</v>
      </c>
      <c r="H71" s="154">
        <v>3192.8566018316201</v>
      </c>
      <c r="I71" s="33"/>
      <c r="J71">
        <v>3</v>
      </c>
    </row>
    <row r="72" spans="1:10" x14ac:dyDescent="0.25">
      <c r="A72" s="153">
        <v>1</v>
      </c>
      <c r="B72" t="s">
        <v>566</v>
      </c>
      <c r="C72" t="s">
        <v>102</v>
      </c>
      <c r="D72" t="s">
        <v>84</v>
      </c>
      <c r="H72" s="154">
        <v>348365.44131646998</v>
      </c>
      <c r="I72" s="33"/>
      <c r="J72">
        <v>4</v>
      </c>
    </row>
    <row r="73" spans="1:10" x14ac:dyDescent="0.25">
      <c r="A73" s="153">
        <v>1</v>
      </c>
      <c r="B73" t="s">
        <v>566</v>
      </c>
      <c r="C73" t="s">
        <v>102</v>
      </c>
      <c r="D73" t="s">
        <v>572</v>
      </c>
      <c r="H73" s="154">
        <v>0.375849965278863</v>
      </c>
      <c r="I73" s="33"/>
      <c r="J73">
        <v>4</v>
      </c>
    </row>
    <row r="74" spans="1:10" x14ac:dyDescent="0.25">
      <c r="A74" s="153">
        <v>1</v>
      </c>
      <c r="B74" t="s">
        <v>566</v>
      </c>
      <c r="C74" t="s">
        <v>102</v>
      </c>
      <c r="D74" t="s">
        <v>89</v>
      </c>
      <c r="H74" s="154">
        <v>16551.9605291107</v>
      </c>
      <c r="I74" s="33"/>
      <c r="J74">
        <v>4</v>
      </c>
    </row>
    <row r="75" spans="1:10" x14ac:dyDescent="0.25">
      <c r="A75" s="155">
        <v>1</v>
      </c>
      <c r="B75" s="15" t="s">
        <v>566</v>
      </c>
      <c r="C75" s="15" t="s">
        <v>576</v>
      </c>
      <c r="D75" s="15" t="s">
        <v>83</v>
      </c>
      <c r="E75" s="15"/>
      <c r="F75" s="15"/>
      <c r="G75" s="15"/>
      <c r="H75" s="156">
        <v>6.30927616384432</v>
      </c>
      <c r="I75" s="34"/>
      <c r="J75">
        <v>1</v>
      </c>
    </row>
    <row r="76" spans="1:10" x14ac:dyDescent="0.25">
      <c r="A76" s="150">
        <v>2</v>
      </c>
      <c r="B76" s="13" t="s">
        <v>106</v>
      </c>
      <c r="C76" s="13"/>
      <c r="D76" s="13"/>
      <c r="E76" s="13" t="s">
        <v>107</v>
      </c>
      <c r="F76" s="13"/>
      <c r="G76" s="13"/>
      <c r="H76" s="151">
        <v>7118.6376291752604</v>
      </c>
      <c r="I76" s="152"/>
      <c r="J76">
        <v>3</v>
      </c>
    </row>
    <row r="77" spans="1:10" x14ac:dyDescent="0.25">
      <c r="A77" s="153">
        <v>2</v>
      </c>
      <c r="B77" t="s">
        <v>106</v>
      </c>
      <c r="E77" t="s">
        <v>108</v>
      </c>
      <c r="H77" s="154">
        <v>70904.583881012499</v>
      </c>
      <c r="I77" s="33"/>
      <c r="J77">
        <v>4</v>
      </c>
    </row>
    <row r="78" spans="1:10" x14ac:dyDescent="0.25">
      <c r="A78" s="153">
        <v>2</v>
      </c>
      <c r="B78" t="s">
        <v>106</v>
      </c>
      <c r="E78" t="s">
        <v>109</v>
      </c>
      <c r="H78" s="154">
        <v>107.41539563786699</v>
      </c>
      <c r="I78" s="33"/>
      <c r="J78">
        <v>4</v>
      </c>
    </row>
    <row r="79" spans="1:10" x14ac:dyDescent="0.25">
      <c r="A79" s="155">
        <v>2</v>
      </c>
      <c r="B79" s="15" t="s">
        <v>106</v>
      </c>
      <c r="C79" s="15"/>
      <c r="D79" s="15"/>
      <c r="E79" s="15" t="s">
        <v>110</v>
      </c>
      <c r="F79" s="15"/>
      <c r="G79" s="15"/>
      <c r="H79" s="156">
        <v>16.004513880696301</v>
      </c>
      <c r="I79" s="34"/>
      <c r="J79">
        <v>4</v>
      </c>
    </row>
    <row r="80" spans="1:10" ht="45" x14ac:dyDescent="0.25">
      <c r="A80" s="157">
        <v>3</v>
      </c>
      <c r="B80" s="158" t="s">
        <v>577</v>
      </c>
      <c r="C80" s="158"/>
      <c r="D80" s="158"/>
      <c r="E80" s="158"/>
      <c r="F80" s="158"/>
      <c r="G80" s="158"/>
      <c r="H80" s="159">
        <v>44150.797071337598</v>
      </c>
      <c r="I80" s="70" t="s">
        <v>578</v>
      </c>
      <c r="J80" s="1">
        <v>4</v>
      </c>
    </row>
    <row r="81" spans="1:10" ht="30" x14ac:dyDescent="0.25">
      <c r="A81" s="157">
        <v>4</v>
      </c>
      <c r="B81" s="158" t="s">
        <v>104</v>
      </c>
      <c r="C81" s="158"/>
      <c r="D81" s="158"/>
      <c r="E81" s="158"/>
      <c r="F81" s="158"/>
      <c r="G81" s="158"/>
      <c r="H81" s="159">
        <v>967.635336809558</v>
      </c>
      <c r="I81" s="36" t="s">
        <v>105</v>
      </c>
      <c r="J81" s="14">
        <v>4</v>
      </c>
    </row>
    <row r="82" spans="1:10" x14ac:dyDescent="0.25">
      <c r="A82" s="150">
        <v>5</v>
      </c>
      <c r="B82" s="13" t="s">
        <v>111</v>
      </c>
      <c r="C82" s="13"/>
      <c r="D82" s="13"/>
      <c r="E82" s="13"/>
      <c r="F82" s="13" t="s">
        <v>579</v>
      </c>
      <c r="G82" s="13"/>
      <c r="H82" s="151">
        <v>47.515028773828497</v>
      </c>
      <c r="I82" s="152" t="s">
        <v>580</v>
      </c>
      <c r="J82">
        <v>4</v>
      </c>
    </row>
    <row r="83" spans="1:10" x14ac:dyDescent="0.25">
      <c r="A83" s="153">
        <v>5</v>
      </c>
      <c r="B83" t="s">
        <v>111</v>
      </c>
      <c r="F83" t="s">
        <v>112</v>
      </c>
      <c r="H83" s="154">
        <v>243.99279061553</v>
      </c>
      <c r="I83" s="33" t="s">
        <v>581</v>
      </c>
      <c r="J83">
        <v>3</v>
      </c>
    </row>
    <row r="84" spans="1:10" x14ac:dyDescent="0.25">
      <c r="A84" s="153">
        <v>5</v>
      </c>
      <c r="B84" t="s">
        <v>111</v>
      </c>
      <c r="F84" t="s">
        <v>113</v>
      </c>
      <c r="H84" s="154">
        <v>10.8770778301361</v>
      </c>
      <c r="I84" s="33" t="s">
        <v>582</v>
      </c>
      <c r="J84">
        <v>4</v>
      </c>
    </row>
    <row r="85" spans="1:10" x14ac:dyDescent="0.25">
      <c r="A85" s="153">
        <v>5</v>
      </c>
      <c r="B85" t="s">
        <v>111</v>
      </c>
      <c r="F85" t="s">
        <v>583</v>
      </c>
      <c r="H85" s="154">
        <v>126.43822709709001</v>
      </c>
      <c r="I85" s="33"/>
      <c r="J85">
        <v>4</v>
      </c>
    </row>
    <row r="86" spans="1:10" x14ac:dyDescent="0.25">
      <c r="A86" s="155">
        <v>5</v>
      </c>
      <c r="B86" s="15" t="s">
        <v>111</v>
      </c>
      <c r="C86" s="15"/>
      <c r="D86" s="15"/>
      <c r="E86" s="15"/>
      <c r="F86" s="15" t="s">
        <v>584</v>
      </c>
      <c r="G86" s="15"/>
      <c r="H86" s="156">
        <v>221.45032426135899</v>
      </c>
      <c r="I86" s="35" t="s">
        <v>585</v>
      </c>
      <c r="J86">
        <v>4</v>
      </c>
    </row>
    <row r="87" spans="1:10" x14ac:dyDescent="0.25">
      <c r="A87" s="150">
        <v>6</v>
      </c>
      <c r="B87" s="13" t="s">
        <v>586</v>
      </c>
      <c r="C87" s="13"/>
      <c r="D87" s="13"/>
      <c r="E87" s="13"/>
      <c r="F87" s="13"/>
      <c r="G87" s="13"/>
      <c r="H87" s="151">
        <v>19.065924379036499</v>
      </c>
      <c r="I87" s="152"/>
      <c r="J87">
        <v>4</v>
      </c>
    </row>
    <row r="88" spans="1:10" x14ac:dyDescent="0.25">
      <c r="A88" s="153">
        <v>6</v>
      </c>
      <c r="B88" t="s">
        <v>586</v>
      </c>
      <c r="G88" t="s">
        <v>580</v>
      </c>
      <c r="H88" s="154">
        <v>313.46881100394802</v>
      </c>
      <c r="I88" s="33"/>
      <c r="J88">
        <v>4</v>
      </c>
    </row>
    <row r="89" spans="1:10" x14ac:dyDescent="0.25">
      <c r="A89" s="153">
        <v>6</v>
      </c>
      <c r="B89" t="s">
        <v>586</v>
      </c>
      <c r="G89" t="s">
        <v>581</v>
      </c>
      <c r="H89" s="154">
        <v>1139.3102177559499</v>
      </c>
      <c r="I89" s="33"/>
      <c r="J89">
        <v>3</v>
      </c>
    </row>
    <row r="90" spans="1:10" x14ac:dyDescent="0.25">
      <c r="A90" s="153">
        <v>6</v>
      </c>
      <c r="B90" t="s">
        <v>586</v>
      </c>
      <c r="G90" t="s">
        <v>582</v>
      </c>
      <c r="H90" s="154">
        <v>127.182281888055</v>
      </c>
      <c r="I90" s="33"/>
      <c r="J90">
        <v>4</v>
      </c>
    </row>
    <row r="91" spans="1:10" x14ac:dyDescent="0.25">
      <c r="A91" s="155">
        <v>6</v>
      </c>
      <c r="B91" s="15" t="s">
        <v>586</v>
      </c>
      <c r="C91" s="15"/>
      <c r="D91" s="15"/>
      <c r="E91" s="15"/>
      <c r="F91" s="15"/>
      <c r="G91" s="15" t="s">
        <v>587</v>
      </c>
      <c r="H91" s="156">
        <v>4258.9982661250497</v>
      </c>
      <c r="I91" s="34"/>
      <c r="J91">
        <v>4</v>
      </c>
    </row>
    <row r="92" spans="1:10" x14ac:dyDescent="0.25">
      <c r="A92" s="155">
        <v>7</v>
      </c>
      <c r="B92" s="15" t="s">
        <v>588</v>
      </c>
      <c r="C92" s="15"/>
      <c r="D92" s="15"/>
      <c r="E92" s="15"/>
      <c r="F92" s="15"/>
      <c r="G92" s="15"/>
      <c r="H92" s="156">
        <v>35.879341833349997</v>
      </c>
      <c r="I92" s="160"/>
      <c r="J92">
        <v>4</v>
      </c>
    </row>
    <row r="93" spans="1:10" x14ac:dyDescent="0.25">
      <c r="H93" s="37">
        <f>SUM(H2:H92)</f>
        <v>885594.3810445515</v>
      </c>
    </row>
  </sheetData>
  <autoFilter ref="A1:J93" xr:uid="{00000000-0009-0000-0000-000008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E5418E65E5A9498A40CB3FE8940432" ma:contentTypeVersion="0" ma:contentTypeDescription="Create a new document." ma:contentTypeScope="" ma:versionID="80440f7cefba1b5774e11feef955025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BA1FA1-D702-4C3F-AA3F-07552636C65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41F83E2-F0A4-4141-957B-7D3BE8ADC4BD}">
  <ds:schemaRefs>
    <ds:schemaRef ds:uri="http://schemas.microsoft.com/sharepoint/v3/contenttype/forms"/>
  </ds:schemaRefs>
</ds:datastoreItem>
</file>

<file path=customXml/itemProps3.xml><?xml version="1.0" encoding="utf-8"?>
<ds:datastoreItem xmlns:ds="http://schemas.openxmlformats.org/officeDocument/2006/customXml" ds:itemID="{50FDAC1A-A08B-4F34-88AB-34023C9AF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README</vt:lpstr>
      <vt:lpstr>Indicators</vt:lpstr>
      <vt:lpstr>Rollup Criteria</vt:lpstr>
      <vt:lpstr>Field Descriptions</vt:lpstr>
      <vt:lpstr>Data Inputs 2018</vt:lpstr>
      <vt:lpstr>Data Package</vt:lpstr>
      <vt:lpstr>meta Protected 2018</vt:lpstr>
      <vt:lpstr>meta Disturbance 2018</vt:lpstr>
      <vt:lpstr>meta Roads 2018</vt:lpstr>
      <vt:lpstr>Indicators!Print_Area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2025-06-24T20:37:58Z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0x010100F0E5418E65E5A9498A40CB3FE8940432</vt:lpwstr>
  </property>
</Properties>
</file>