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5632" yWindow="-36" windowWidth="20376" windowHeight="12432" activeTab="3"/>
  </bookViews>
  <sheets>
    <sheet name="Pivot" sheetId="17" r:id="rId1"/>
    <sheet name="Data" sheetId="16" r:id="rId2"/>
    <sheet name="Notes" sheetId="4" r:id="rId3"/>
    <sheet name="Report" sheetId="5" r:id="rId4"/>
  </sheets>
  <definedNames>
    <definedName name="_xlnm.Print_Area" localSheetId="1">Data!$A$1:$I$3</definedName>
    <definedName name="_xlnm.Print_Area" localSheetId="2">Notes!$A$1:$I$13</definedName>
    <definedName name="_xlnm.Print_Area" localSheetId="0">Pivot!$A$1:$M$10</definedName>
    <definedName name="_xlnm.Print_Area" localSheetId="3">Report!$A$1:$M$18</definedName>
    <definedName name="TrendReport">#REF!</definedName>
  </definedNames>
  <calcPr calcId="145621"/>
  <pivotCaches>
    <pivotCache cacheId="12" r:id="rId5"/>
  </pivotCaches>
</workbook>
</file>

<file path=xl/calcChain.xml><?xml version="1.0" encoding="utf-8"?>
<calcChain xmlns="http://schemas.openxmlformats.org/spreadsheetml/2006/main">
  <c r="G10" i="5" l="1"/>
  <c r="E10" i="5"/>
  <c r="F10" i="5"/>
  <c r="H10" i="5"/>
  <c r="I10" i="5"/>
  <c r="J10" i="5" s="1"/>
  <c r="K10" i="5"/>
  <c r="L10" i="5"/>
  <c r="M10" i="5" s="1"/>
  <c r="C10" i="5"/>
  <c r="B10" i="5"/>
  <c r="D10" i="5" s="1"/>
  <c r="M9" i="5"/>
  <c r="J9" i="5"/>
  <c r="G9" i="5"/>
  <c r="D9" i="5"/>
  <c r="M8" i="5"/>
  <c r="J8" i="5"/>
  <c r="G8" i="5"/>
  <c r="D8" i="5"/>
</calcChain>
</file>

<file path=xl/sharedStrings.xml><?xml version="1.0" encoding="utf-8"?>
<sst xmlns="http://schemas.openxmlformats.org/spreadsheetml/2006/main" count="65" uniqueCount="46">
  <si>
    <t>Eligible Cohort</t>
  </si>
  <si>
    <t>Respondents</t>
  </si>
  <si>
    <t>Response Rate</t>
  </si>
  <si>
    <t>Unemployed</t>
  </si>
  <si>
    <t>In the Labour Force</t>
  </si>
  <si>
    <t>Adult Basic Education (ABE)</t>
  </si>
  <si>
    <t>English as a Second or Additional Language (ESL)</t>
  </si>
  <si>
    <t>Notes:</t>
  </si>
  <si>
    <t>% Very Satisfied or Satisfied with Education</t>
  </si>
  <si>
    <t>Total</t>
  </si>
  <si>
    <t>Row Labels</t>
  </si>
  <si>
    <t>Sum of Eligible Cohort</t>
  </si>
  <si>
    <t>Sum of Respondents</t>
  </si>
  <si>
    <t>Sum of Unemployed</t>
  </si>
  <si>
    <t>Sum of In the Labour Force</t>
  </si>
  <si>
    <t>Program Grouping</t>
  </si>
  <si>
    <t>Unemployment Rate (% of Unemployed of those in Labour Force)</t>
  </si>
  <si>
    <t>Survey Results of Developmental Students by Program Grouping¹</t>
  </si>
  <si>
    <t>Classification of Instructional Programs (CIP), Canada, 2011</t>
  </si>
  <si>
    <t>Very Satisfied or Satisfied with Courses</t>
  </si>
  <si>
    <t>Total Responses to Satisfaction with Courses Question</t>
  </si>
  <si>
    <t>Sum of Very Satisfied or Satisfied with Courses</t>
  </si>
  <si>
    <t>Sum of Total Responses to Satisfaction with Courses Question</t>
  </si>
  <si>
    <t>Total Responses to Preparation for Further Education Question</t>
  </si>
  <si>
    <t xml:space="preserve"> Very Well or Somewhat Prepared for Further Education</t>
  </si>
  <si>
    <t xml:space="preserve"> % Rated Very Well or Somewhat Prepared for Further Education</t>
  </si>
  <si>
    <t>Sum of  Very Well or Somewhat Prepared for Further Education</t>
  </si>
  <si>
    <t>Sum of Total Responses to Preparation for Further Education Question</t>
  </si>
  <si>
    <t>1. The eligible cohort for the DEVSO survey are former domestic students who took developmental (Adult Basic Education or  English as a Second or Additional Language) courses at the intermediate level or higher at a B.C. public post-secondary institution. The survey does not include international students. The results exclude "don't know" and "refused" responses. For more information about the DEVSO please see:  http://outcomes.bcstats.gov.bc.ca/DEVSO/DEVSOHome.aspx</t>
  </si>
  <si>
    <t>2. The Program Groupings ABE and ESL are both included in the Developmental Program Cluster.  Program Clusters are grouped two-digit Classification of Instructional Program (CIP) codes. For more information on the Classification of Instructional Programs (CIP), please see:</t>
  </si>
  <si>
    <r>
      <t>Program Grouping</t>
    </r>
    <r>
      <rPr>
        <b/>
        <vertAlign val="superscript"/>
        <sz val="11"/>
        <rFont val="Calibri"/>
        <family val="2"/>
        <scheme val="minor"/>
      </rPr>
      <t>2</t>
    </r>
  </si>
  <si>
    <r>
      <t xml:space="preserve">Source: </t>
    </r>
    <r>
      <rPr>
        <sz val="11"/>
        <rFont val="Calibri"/>
        <family val="2"/>
        <scheme val="minor"/>
      </rPr>
      <t>B.C. Developmental Student Outcomes (DEVSO) Survey, 2012-2014 Surveys.</t>
    </r>
  </si>
  <si>
    <t>Aggregation of results from Surveys 2012, 2013, 2014</t>
  </si>
  <si>
    <t>Grand Total</t>
  </si>
  <si>
    <t>Average of Response Rate</t>
  </si>
  <si>
    <t>Average of % Very Satisfied or Satisfied with Education</t>
  </si>
  <si>
    <t>Average of  % Rated Very Well or Somewhat Prepared for Further Education</t>
  </si>
  <si>
    <t>Average of Unemployment Rate (% of Unemployed of those in Labour Force)</t>
  </si>
  <si>
    <r>
      <t xml:space="preserve">Source: </t>
    </r>
    <r>
      <rPr>
        <sz val="11"/>
        <rFont val="Calibri"/>
        <family val="2"/>
        <scheme val="minor"/>
      </rPr>
      <t xml:space="preserve">B.C. Developmental Student Outcomes (DEVSO) Survey, 2012-2014 Surveys. Data sample from MartiLea Thib, BC Stats. </t>
    </r>
  </si>
  <si>
    <t>Aggregation of results from Surveys 2012, 2013 and 2014</t>
  </si>
  <si>
    <t>Published Date:  February 2016</t>
  </si>
  <si>
    <r>
      <t>B.C. Public Post-Secondary Institutions offering Developmental Courses</t>
    </r>
    <r>
      <rPr>
        <i/>
        <vertAlign val="superscript"/>
        <sz val="11"/>
        <rFont val="Calibri"/>
        <family val="2"/>
        <scheme val="minor"/>
      </rPr>
      <t>2</t>
    </r>
  </si>
  <si>
    <t>1. The eligible cohort for the DEVSO survey are former domestic students who took developmental (Adult Basic Education or  English as a Second or Additional Language) courses at the intermediate level or higher at a B.C. public post-secondary institution. The survey does not include international students. The results exclude "don't know" and "refused" responses.  For more information about the DEVSO please see:  http://outcomes.bcstats.gov.bc.ca/DEVSO/DEVSOHome.aspx</t>
  </si>
  <si>
    <t xml:space="preserve">2. The Program Groupings ABE and ESL are both included in the Developmental Program Cluster.  Program Clusters are grouped two-digit Classification of Instructional Program (CIP) codes. vFor more information on the Classification of Instructional Programs (CIP), please see: </t>
  </si>
  <si>
    <t>Survey Results of Developmental Students by Program Grouping</t>
  </si>
  <si>
    <t>B.C. Public Post-Secondary Institutions offering Developmental Courses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</si>
</sst>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??_-;_-@_-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u/>
      <sz val="9"/>
      <color theme="10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Border="1" applyAlignment="1"/>
    <xf numFmtId="0" fontId="2" fillId="0" borderId="0" xfId="0" applyFont="1" applyBorder="1" applyAlignment="1"/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49" fontId="5" fillId="0" borderId="0" xfId="0" applyNumberFormat="1" applyFont="1" applyAlignment="1">
      <alignment horizontal="left" vertical="top"/>
    </xf>
    <xf numFmtId="1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/>
    </xf>
    <xf numFmtId="0" fontId="6" fillId="0" borderId="0" xfId="0" applyFont="1" applyAlignment="1"/>
    <xf numFmtId="0" fontId="3" fillId="0" borderId="0" xfId="0" applyFont="1" applyAlignment="1"/>
    <xf numFmtId="49" fontId="3" fillId="0" borderId="0" xfId="0" applyNumberFormat="1" applyFont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9" fontId="3" fillId="0" borderId="0" xfId="0" applyNumberFormat="1" applyFont="1" applyBorder="1" applyAlignment="1">
      <alignment horizontal="right" vertical="top"/>
    </xf>
    <xf numFmtId="9" fontId="3" fillId="0" borderId="9" xfId="0" applyNumberFormat="1" applyFont="1" applyFill="1" applyBorder="1" applyAlignment="1">
      <alignment horizontal="right" vertical="top"/>
    </xf>
    <xf numFmtId="0" fontId="3" fillId="0" borderId="9" xfId="0" applyFont="1" applyBorder="1" applyAlignment="1">
      <alignment horizontal="left" vertical="top"/>
    </xf>
    <xf numFmtId="49" fontId="6" fillId="0" borderId="0" xfId="0" applyNumberFormat="1" applyFont="1" applyBorder="1" applyAlignment="1">
      <alignment vertical="top"/>
    </xf>
    <xf numFmtId="3" fontId="3" fillId="0" borderId="0" xfId="0" applyNumberFormat="1" applyFont="1" applyBorder="1" applyAlignment="1">
      <alignment horizontal="right" vertical="top" wrapText="1"/>
    </xf>
    <xf numFmtId="0" fontId="8" fillId="0" borderId="0" xfId="0" applyFont="1" applyBorder="1"/>
    <xf numFmtId="9" fontId="3" fillId="0" borderId="0" xfId="0" applyNumberFormat="1" applyFont="1" applyFill="1" applyBorder="1" applyAlignment="1">
      <alignment horizontal="right" vertical="top"/>
    </xf>
    <xf numFmtId="9" fontId="3" fillId="0" borderId="11" xfId="0" applyNumberFormat="1" applyFont="1" applyFill="1" applyBorder="1" applyAlignment="1">
      <alignment horizontal="right" vertical="top"/>
    </xf>
    <xf numFmtId="164" fontId="3" fillId="0" borderId="8" xfId="0" applyNumberFormat="1" applyFont="1" applyFill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164" fontId="3" fillId="0" borderId="9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top"/>
    </xf>
    <xf numFmtId="0" fontId="0" fillId="0" borderId="0" xfId="0" applyNumberFormat="1"/>
    <xf numFmtId="0" fontId="8" fillId="0" borderId="0" xfId="0" applyFont="1" applyBorder="1" applyAlignment="1">
      <alignment wrapText="1"/>
    </xf>
    <xf numFmtId="0" fontId="0" fillId="0" borderId="0" xfId="0" applyAlignment="1">
      <alignment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1" fontId="10" fillId="0" borderId="0" xfId="0" applyNumberFormat="1" applyFont="1" applyAlignment="1">
      <alignment horizontal="right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1" fontId="2" fillId="2" borderId="4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4" fillId="0" borderId="0" xfId="0" applyFont="1"/>
    <xf numFmtId="0" fontId="9" fillId="0" borderId="0" xfId="2" applyFont="1" applyAlignment="1" applyProtection="1"/>
    <xf numFmtId="3" fontId="1" fillId="0" borderId="0" xfId="1" applyNumberFormat="1"/>
    <xf numFmtId="0" fontId="0" fillId="0" borderId="0" xfId="0" pivotButton="1"/>
    <xf numFmtId="165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0" fontId="2" fillId="3" borderId="4" xfId="0" applyFont="1" applyFill="1" applyBorder="1" applyAlignment="1">
      <alignment horizontal="left" vertical="top" wrapText="1"/>
    </xf>
    <xf numFmtId="164" fontId="2" fillId="3" borderId="3" xfId="0" applyNumberFormat="1" applyFont="1" applyFill="1" applyBorder="1" applyAlignment="1">
      <alignment horizontal="right" vertical="top"/>
    </xf>
    <xf numFmtId="164" fontId="2" fillId="3" borderId="4" xfId="0" applyNumberFormat="1" applyFont="1" applyFill="1" applyBorder="1" applyAlignment="1">
      <alignment horizontal="right" vertical="top"/>
    </xf>
    <xf numFmtId="9" fontId="2" fillId="3" borderId="12" xfId="0" applyNumberFormat="1" applyFont="1" applyFill="1" applyBorder="1" applyAlignment="1">
      <alignment horizontal="right" vertical="top"/>
    </xf>
    <xf numFmtId="9" fontId="2" fillId="3" borderId="4" xfId="0" applyNumberFormat="1" applyFont="1" applyFill="1" applyBorder="1" applyAlignment="1">
      <alignment horizontal="right" vertical="top"/>
    </xf>
    <xf numFmtId="0" fontId="2" fillId="0" borderId="0" xfId="0" applyFont="1" applyBorder="1" applyAlignment="1"/>
    <xf numFmtId="0" fontId="3" fillId="0" borderId="0" xfId="0" applyFont="1" applyFill="1" applyAlignment="1"/>
    <xf numFmtId="0" fontId="3" fillId="0" borderId="0" xfId="0" applyFont="1" applyFill="1" applyAlignment="1">
      <alignment vertical="top" wrapText="1"/>
    </xf>
    <xf numFmtId="0" fontId="0" fillId="0" borderId="0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9" fillId="0" borderId="0" xfId="2" applyFont="1" applyAlignment="1" applyProtection="1"/>
    <xf numFmtId="0" fontId="2" fillId="0" borderId="0" xfId="0" applyFont="1" applyBorder="1" applyAlignment="1"/>
  </cellXfs>
  <cellStyles count="3">
    <cellStyle name="Hyperlink" xfId="2" builtinId="8"/>
    <cellStyle name="Normal" xfId="0" builtinId="0"/>
    <cellStyle name="Normal 2" xfId="1"/>
  </cellStyles>
  <dxfs count="13">
    <dxf>
      <border>
        <left/>
        <right/>
        <top/>
        <bottom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numFmt numFmtId="165" formatCode="0.0%"/>
    </dxf>
    <dxf>
      <numFmt numFmtId="165" formatCode="0.0%"/>
    </dxf>
    <dxf>
      <numFmt numFmtId="165" formatCode="0.0%"/>
    </dxf>
    <dxf>
      <numFmt numFmtId="165" formatCode="0.0%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2291.625370023146" createdVersion="4" refreshedVersion="4" minRefreshableVersion="3" recordCount="2">
  <cacheSource type="worksheet">
    <worksheetSource ref="A7:M9" sheet="Report"/>
  </cacheSource>
  <cacheFields count="13">
    <cacheField name="Program Grouping2" numFmtId="0">
      <sharedItems count="2">
        <s v="Adult Basic Education (ABE)"/>
        <s v="English as a Second or Additional Language (ESL)"/>
      </sharedItems>
    </cacheField>
    <cacheField name="Eligible Cohort" numFmtId="164">
      <sharedItems containsSemiMixedTypes="0" containsString="0" containsNumber="1" containsInteger="1" minValue="4840" maxValue="11032"/>
    </cacheField>
    <cacheField name="Respondents" numFmtId="164">
      <sharedItems containsSemiMixedTypes="0" containsString="0" containsNumber="1" containsInteger="1" minValue="2456" maxValue="4891" count="2">
        <n v="4891"/>
        <n v="2456"/>
      </sharedItems>
    </cacheField>
    <cacheField name="Response Rate" numFmtId="9">
      <sharedItems containsSemiMixedTypes="0" containsString="0" containsNumber="1" minValue="0.44334662799129804" maxValue="0.50743801652892562"/>
    </cacheField>
    <cacheField name="Total Responses to Satisfaction with Courses Question" numFmtId="164">
      <sharedItems containsSemiMixedTypes="0" containsString="0" containsNumber="1" containsInteger="1" minValue="2444" maxValue="4863"/>
    </cacheField>
    <cacheField name="Very Satisfied or Satisfied with Courses" numFmtId="164">
      <sharedItems containsSemiMixedTypes="0" containsString="0" containsNumber="1" containsInteger="1" minValue="2299" maxValue="4619"/>
    </cacheField>
    <cacheField name="% Very Satisfied or Satisfied with Education" numFmtId="9">
      <sharedItems containsSemiMixedTypes="0" containsString="0" containsNumber="1" minValue="0.94067103109656303" maxValue="0.94982521077524162"/>
    </cacheField>
    <cacheField name="Total Responses to Preparation for Further Education Question" numFmtId="164">
      <sharedItems containsSemiMixedTypes="0" containsString="0" containsNumber="1" containsInteger="1" minValue="1390" maxValue="3182"/>
    </cacheField>
    <cacheField name=" Very Well or Somewhat Prepared for Further Education" numFmtId="164">
      <sharedItems containsSemiMixedTypes="0" containsString="0" containsNumber="1" containsInteger="1" minValue="1268" maxValue="2969"/>
    </cacheField>
    <cacheField name=" % Rated Very Well or Somewhat Prepared for Further Education" numFmtId="9">
      <sharedItems containsSemiMixedTypes="0" containsString="0" containsNumber="1" minValue="0.9122302158273381" maxValue="0.93306096794468885"/>
    </cacheField>
    <cacheField name="In the Labour Force" numFmtId="164">
      <sharedItems containsSemiMixedTypes="0" containsString="0" containsNumber="1" containsInteger="1" minValue="1721" maxValue="3407"/>
    </cacheField>
    <cacheField name="Unemployed" numFmtId="164">
      <sharedItems containsSemiMixedTypes="0" containsString="0" containsNumber="1" containsInteger="1" minValue="433" maxValue="624"/>
    </cacheField>
    <cacheField name="Unemployment Rate (% of Unemployed of those in Labour Force)" numFmtId="9">
      <sharedItems containsSemiMixedTypes="0" containsString="0" containsNumber="1" minValue="0.18315233343117113" maxValue="0.251597908192911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x v="0"/>
    <n v="11032"/>
    <x v="0"/>
    <n v="0.44334662799129804"/>
    <n v="4863"/>
    <n v="4619"/>
    <n v="0.94982521077524162"/>
    <n v="3182"/>
    <n v="2969"/>
    <n v="0.93306096794468885"/>
    <n v="3407"/>
    <n v="624"/>
    <n v="0.18315233343117113"/>
  </r>
  <r>
    <x v="1"/>
    <n v="4840"/>
    <x v="1"/>
    <n v="0.50743801652892562"/>
    <n v="2444"/>
    <n v="2299"/>
    <n v="0.94067103109656303"/>
    <n v="1390"/>
    <n v="1268"/>
    <n v="0.9122302158273381"/>
    <n v="1721"/>
    <n v="433"/>
    <n v="0.251597908192911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7:M10" firstHeaderRow="0" firstDataRow="1" firstDataCol="1"/>
  <pivotFields count="13">
    <pivotField axis="axisRow" showAll="0">
      <items count="3">
        <item x="0"/>
        <item x="1"/>
        <item t="default"/>
      </items>
    </pivotField>
    <pivotField dataField="1" numFmtId="164" showAll="0"/>
    <pivotField dataField="1" numFmtId="164" showAll="0">
      <items count="3">
        <item x="1"/>
        <item x="0"/>
        <item t="default"/>
      </items>
    </pivotField>
    <pivotField dataField="1" numFmtId="9" showAll="0"/>
    <pivotField dataField="1" numFmtId="164" showAll="0"/>
    <pivotField dataField="1" numFmtId="164" showAll="0"/>
    <pivotField dataField="1" numFmtId="9" showAll="0"/>
    <pivotField dataField="1" numFmtId="164" showAll="0"/>
    <pivotField dataField="1" numFmtId="164" showAll="0"/>
    <pivotField dataField="1" numFmtId="9" showAll="0"/>
    <pivotField dataField="1" numFmtId="164" showAll="0"/>
    <pivotField dataField="1" numFmtId="164" showAll="0"/>
    <pivotField dataField="1" numFmtId="9"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um of Eligible Cohort" fld="1" baseField="0" baseItem="0"/>
    <dataField name="Sum of Respondents" fld="2" baseField="0" baseItem="0"/>
    <dataField name="Average of Response Rate" fld="3" subtotal="average" baseField="0" baseItem="0" numFmtId="165"/>
    <dataField name="Sum of Total Responses to Satisfaction with Courses Question" fld="4" baseField="0" baseItem="0"/>
    <dataField name="Sum of Very Satisfied or Satisfied with Courses" fld="5" baseField="0" baseItem="0"/>
    <dataField name="Average of % Very Satisfied or Satisfied with Education" fld="6" subtotal="average" baseField="0" baseItem="0" numFmtId="165"/>
    <dataField name="Sum of Total Responses to Preparation for Further Education Question" fld="7" baseField="0" baseItem="0"/>
    <dataField name="Sum of  Very Well or Somewhat Prepared for Further Education" fld="8" baseField="0" baseItem="0"/>
    <dataField name="Average of  % Rated Very Well or Somewhat Prepared for Further Education" fld="9" subtotal="average" baseField="0" baseItem="0" numFmtId="165"/>
    <dataField name="Sum of In the Labour Force" fld="10" baseField="0" baseItem="0"/>
    <dataField name="Sum of Unemployed" fld="11" baseField="0" baseItem="0"/>
    <dataField name="Average of Unemployment Rate (% of Unemployed of those in Labour Force)" fld="12" subtotal="average" baseField="0" baseItem="0" numFmtId="165"/>
  </dataFields>
  <formats count="12">
    <format dxfId="12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1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0">
      <pivotArea outline="0" collapsedLevelsAreSubtotals="1" fieldPosition="0">
        <references count="1">
          <reference field="4294967294" count="1" selected="0">
            <x v="8"/>
          </reference>
        </references>
      </pivotArea>
    </format>
    <format dxfId="9">
      <pivotArea outline="0" collapsedLevelsAreSubtotals="1" fieldPosition="0">
        <references count="1">
          <reference field="4294967294" count="1" selected="0">
            <x v="11"/>
          </reference>
        </references>
      </pivotArea>
    </format>
    <format dxfId="8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">
      <pivotArea collapsedLevelsAreSubtotals="1" fieldPosition="0">
        <references count="2">
          <reference field="4294967294" count="1" selected="0">
            <x v="0"/>
          </reference>
          <reference field="0" count="0"/>
        </references>
      </pivotArea>
    </format>
    <format dxfId="6">
      <pivotArea collapsedLevelsAreSubtotals="1" fieldPosition="0">
        <references count="2">
          <reference field="4294967294" count="1" selected="0">
            <x v="4"/>
          </reference>
          <reference field="0" count="0"/>
        </references>
      </pivotArea>
    </format>
    <format dxfId="5">
      <pivotArea collapsedLevelsAreSubtotals="1" fieldPosition="0">
        <references count="2">
          <reference field="4294967294" count="1" selected="0">
            <x v="3"/>
          </reference>
          <reference field="0" count="0"/>
        </references>
      </pivotArea>
    </format>
    <format dxfId="4">
      <pivotArea collapsedLevelsAreSubtotals="1" fieldPosition="0">
        <references count="2">
          <reference field="4294967294" count="1" selected="0">
            <x v="7"/>
          </reference>
          <reference field="0" count="0"/>
        </references>
      </pivotArea>
    </format>
    <format dxfId="3">
      <pivotArea collapsedLevelsAreSubtotals="1" fieldPosition="0">
        <references count="2">
          <reference field="4294967294" count="1" selected="0">
            <x v="6"/>
          </reference>
          <reference field="0" count="0"/>
        </references>
      </pivotArea>
    </format>
    <format dxfId="2">
      <pivotArea collapsedLevelsAreSubtotals="1" fieldPosition="0">
        <references count="2">
          <reference field="4294967294" count="1" selected="0">
            <x v="1"/>
          </reference>
          <reference field="0" count="0"/>
        </references>
      </pivotArea>
    </format>
    <format dxfId="1">
      <pivotArea collapsedLevelsAreSubtotals="1" fieldPosition="0">
        <references count="2">
          <reference field="4294967294" count="2" selected="0">
            <x v="9"/>
            <x v="10"/>
          </reference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23.statcan.gc.ca/imdb/p3VD.pl?Function=getVDPage1&amp;db=imdb&amp;dis=2&amp;adm=8&amp;TVD=12793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23.statcan.gc.ca/imdb/p3VD.pl?Function=getVDPage1&amp;db=imdb&amp;dis=2&amp;adm=8&amp;TVD=127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workbookViewId="0"/>
  </sheetViews>
  <sheetFormatPr defaultRowHeight="14.4" x14ac:dyDescent="0.3"/>
  <cols>
    <col min="1" max="1" width="44.44140625" bestFit="1" customWidth="1"/>
    <col min="2" max="2" width="7.5546875" customWidth="1"/>
    <col min="3" max="3" width="8.6640625" customWidth="1"/>
    <col min="4" max="4" width="10.5546875" customWidth="1"/>
    <col min="5" max="6" width="12.44140625" customWidth="1"/>
    <col min="7" max="7" width="11" customWidth="1"/>
    <col min="8" max="8" width="12" customWidth="1"/>
    <col min="9" max="9" width="10.5546875" customWidth="1"/>
    <col min="10" max="10" width="12.109375" customWidth="1"/>
    <col min="11" max="11" width="12.6640625" customWidth="1"/>
    <col min="12" max="12" width="12.5546875" customWidth="1"/>
    <col min="13" max="13" width="13.33203125" customWidth="1"/>
  </cols>
  <sheetData>
    <row r="1" spans="1:13" ht="19.8" x14ac:dyDescent="0.3">
      <c r="A1" s="6" t="s">
        <v>44</v>
      </c>
    </row>
    <row r="2" spans="1:13" x14ac:dyDescent="0.3">
      <c r="A2" s="9" t="s">
        <v>45</v>
      </c>
    </row>
    <row r="3" spans="1:13" x14ac:dyDescent="0.3">
      <c r="A3" s="10" t="s">
        <v>32</v>
      </c>
    </row>
    <row r="4" spans="1:13" x14ac:dyDescent="0.3">
      <c r="A4" s="53" t="s">
        <v>40</v>
      </c>
      <c r="B4" s="7"/>
    </row>
    <row r="7" spans="1:13" ht="100.8" x14ac:dyDescent="0.3">
      <c r="A7" s="43" t="s">
        <v>10</v>
      </c>
      <c r="B7" s="45" t="s">
        <v>11</v>
      </c>
      <c r="C7" s="45" t="s">
        <v>12</v>
      </c>
      <c r="D7" s="45" t="s">
        <v>34</v>
      </c>
      <c r="E7" s="45" t="s">
        <v>22</v>
      </c>
      <c r="F7" s="45" t="s">
        <v>21</v>
      </c>
      <c r="G7" s="45" t="s">
        <v>35</v>
      </c>
      <c r="H7" s="45" t="s">
        <v>27</v>
      </c>
      <c r="I7" s="45" t="s">
        <v>26</v>
      </c>
      <c r="J7" s="45" t="s">
        <v>36</v>
      </c>
      <c r="K7" s="45" t="s">
        <v>14</v>
      </c>
      <c r="L7" s="45" t="s">
        <v>13</v>
      </c>
      <c r="M7" s="45" t="s">
        <v>37</v>
      </c>
    </row>
    <row r="8" spans="1:13" x14ac:dyDescent="0.3">
      <c r="A8" s="1" t="s">
        <v>5</v>
      </c>
      <c r="B8" s="46">
        <v>11032</v>
      </c>
      <c r="C8" s="46">
        <v>4891</v>
      </c>
      <c r="D8" s="44">
        <v>0.44334662799129804</v>
      </c>
      <c r="E8" s="46">
        <v>4863</v>
      </c>
      <c r="F8" s="46">
        <v>4619</v>
      </c>
      <c r="G8" s="44">
        <v>0.94982521077524162</v>
      </c>
      <c r="H8" s="46">
        <v>3182</v>
      </c>
      <c r="I8" s="46">
        <v>2969</v>
      </c>
      <c r="J8" s="44">
        <v>0.93306096794468885</v>
      </c>
      <c r="K8" s="46">
        <v>3407</v>
      </c>
      <c r="L8" s="46">
        <v>624</v>
      </c>
      <c r="M8" s="44">
        <v>0.18315233343117113</v>
      </c>
    </row>
    <row r="9" spans="1:13" x14ac:dyDescent="0.3">
      <c r="A9" s="1" t="s">
        <v>6</v>
      </c>
      <c r="B9" s="46">
        <v>4840</v>
      </c>
      <c r="C9" s="46">
        <v>2456</v>
      </c>
      <c r="D9" s="44">
        <v>0.50743801652892562</v>
      </c>
      <c r="E9" s="46">
        <v>2444</v>
      </c>
      <c r="F9" s="46">
        <v>2299</v>
      </c>
      <c r="G9" s="44">
        <v>0.94067103109656303</v>
      </c>
      <c r="H9" s="46">
        <v>1390</v>
      </c>
      <c r="I9" s="46">
        <v>1268</v>
      </c>
      <c r="J9" s="44">
        <v>0.9122302158273381</v>
      </c>
      <c r="K9" s="46">
        <v>1721</v>
      </c>
      <c r="L9" s="46">
        <v>433</v>
      </c>
      <c r="M9" s="44">
        <v>0.25159790819291111</v>
      </c>
    </row>
    <row r="10" spans="1:13" x14ac:dyDescent="0.3">
      <c r="A10" s="1" t="s">
        <v>33</v>
      </c>
      <c r="B10" s="25">
        <v>15872</v>
      </c>
      <c r="C10" s="25">
        <v>7347</v>
      </c>
      <c r="D10" s="44">
        <v>0.47539232226011185</v>
      </c>
      <c r="E10" s="25">
        <v>7307</v>
      </c>
      <c r="F10" s="25">
        <v>6918</v>
      </c>
      <c r="G10" s="44">
        <v>0.94524812093590227</v>
      </c>
      <c r="H10" s="25">
        <v>4572</v>
      </c>
      <c r="I10" s="25">
        <v>4237</v>
      </c>
      <c r="J10" s="44">
        <v>0.92264559188601347</v>
      </c>
      <c r="K10" s="25">
        <v>5128</v>
      </c>
      <c r="L10" s="25">
        <v>1057</v>
      </c>
      <c r="M10" s="44">
        <v>0.21737512081204113</v>
      </c>
    </row>
    <row r="11" spans="1:13" x14ac:dyDescent="0.3">
      <c r="C11" s="44"/>
    </row>
    <row r="12" spans="1:13" x14ac:dyDescent="0.3">
      <c r="C12" s="44"/>
    </row>
    <row r="19" spans="4:4" x14ac:dyDescent="0.3">
      <c r="D19" s="44"/>
    </row>
  </sheetData>
  <pageMargins left="0.70866141732283472" right="0.70866141732283472" top="0.74803149606299213" bottom="0.74803149606299213" header="0.31496062992125984" footer="0.31496062992125984"/>
  <pageSetup scale="6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activeCell="A34" sqref="A34"/>
    </sheetView>
  </sheetViews>
  <sheetFormatPr defaultRowHeight="14.4" x14ac:dyDescent="0.3"/>
  <cols>
    <col min="1" max="1" width="31.6640625" customWidth="1"/>
    <col min="3" max="3" width="12.6640625" customWidth="1"/>
    <col min="4" max="4" width="13.44140625" customWidth="1"/>
    <col min="5" max="5" width="13.5546875" customWidth="1"/>
    <col min="6" max="6" width="12.6640625" customWidth="1"/>
    <col min="7" max="7" width="14.44140625" customWidth="1"/>
    <col min="8" max="8" width="14" customWidth="1"/>
    <col min="9" max="9" width="12.33203125" customWidth="1"/>
  </cols>
  <sheetData>
    <row r="1" spans="1:10" s="29" customFormat="1" ht="86.4" x14ac:dyDescent="0.3">
      <c r="A1" s="30" t="s">
        <v>15</v>
      </c>
      <c r="B1" s="31" t="s">
        <v>0</v>
      </c>
      <c r="C1" s="32" t="s">
        <v>1</v>
      </c>
      <c r="D1" s="31" t="s">
        <v>19</v>
      </c>
      <c r="E1" s="31" t="s">
        <v>20</v>
      </c>
      <c r="F1" s="31" t="s">
        <v>24</v>
      </c>
      <c r="G1" s="31" t="s">
        <v>23</v>
      </c>
      <c r="H1" s="31" t="s">
        <v>3</v>
      </c>
      <c r="I1" s="31" t="s">
        <v>4</v>
      </c>
      <c r="J1" s="28"/>
    </row>
    <row r="2" spans="1:10" x14ac:dyDescent="0.3">
      <c r="A2" s="18" t="s">
        <v>5</v>
      </c>
      <c r="B2" s="42">
        <v>11032</v>
      </c>
      <c r="C2" s="42">
        <v>4891</v>
      </c>
      <c r="D2" s="42">
        <v>4619</v>
      </c>
      <c r="E2" s="42">
        <v>4863</v>
      </c>
      <c r="F2" s="42">
        <v>2969</v>
      </c>
      <c r="G2" s="42">
        <v>3182</v>
      </c>
      <c r="H2" s="42">
        <v>624</v>
      </c>
      <c r="I2" s="42">
        <v>3407</v>
      </c>
    </row>
    <row r="3" spans="1:10" ht="28.8" x14ac:dyDescent="0.3">
      <c r="A3" s="26" t="s">
        <v>6</v>
      </c>
      <c r="B3" s="42">
        <v>4840</v>
      </c>
      <c r="C3" s="42">
        <v>2456</v>
      </c>
      <c r="D3" s="42">
        <v>2299</v>
      </c>
      <c r="E3" s="42">
        <v>2444</v>
      </c>
      <c r="F3" s="42">
        <v>1268</v>
      </c>
      <c r="G3" s="42">
        <v>1390</v>
      </c>
      <c r="H3" s="42">
        <v>433</v>
      </c>
      <c r="I3" s="42">
        <v>1721</v>
      </c>
    </row>
  </sheetData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/>
  </sheetViews>
  <sheetFormatPr defaultRowHeight="14.4" x14ac:dyDescent="0.3"/>
  <cols>
    <col min="1" max="1" width="43.109375" customWidth="1"/>
    <col min="2" max="2" width="7.88671875" customWidth="1"/>
    <col min="3" max="3" width="12.6640625" customWidth="1"/>
    <col min="4" max="4" width="9.5546875" bestFit="1" customWidth="1"/>
    <col min="5" max="5" width="12.88671875" customWidth="1"/>
    <col min="6" max="6" width="15.109375" customWidth="1"/>
    <col min="7" max="7" width="14" customWidth="1"/>
    <col min="8" max="8" width="21.109375" customWidth="1"/>
    <col min="9" max="9" width="15" customWidth="1"/>
  </cols>
  <sheetData>
    <row r="1" spans="1:9" ht="18" x14ac:dyDescent="0.3">
      <c r="A1" s="6" t="s">
        <v>17</v>
      </c>
    </row>
    <row r="2" spans="1:9" ht="16.2" x14ac:dyDescent="0.3">
      <c r="A2" s="9" t="s">
        <v>41</v>
      </c>
    </row>
    <row r="3" spans="1:9" x14ac:dyDescent="0.3">
      <c r="A3" s="10" t="s">
        <v>32</v>
      </c>
    </row>
    <row r="4" spans="1:9" x14ac:dyDescent="0.3">
      <c r="A4" s="53" t="s">
        <v>40</v>
      </c>
      <c r="B4" s="7"/>
    </row>
    <row r="5" spans="1:9" x14ac:dyDescent="0.3">
      <c r="A5" s="10"/>
    </row>
    <row r="7" spans="1:9" x14ac:dyDescent="0.3">
      <c r="A7" s="3" t="s">
        <v>38</v>
      </c>
      <c r="B7" s="2"/>
      <c r="C7" s="2"/>
      <c r="D7" s="2"/>
      <c r="E7" s="2"/>
      <c r="F7" s="2"/>
      <c r="G7" s="2"/>
      <c r="H7" s="4"/>
      <c r="I7" s="4"/>
    </row>
    <row r="8" spans="1:9" x14ac:dyDescent="0.3">
      <c r="A8" s="2"/>
      <c r="B8" s="2"/>
      <c r="C8" s="2"/>
      <c r="D8" s="2"/>
      <c r="E8" s="2"/>
      <c r="F8" s="2"/>
      <c r="G8" s="2"/>
      <c r="H8" s="4"/>
      <c r="I8" s="4"/>
    </row>
    <row r="9" spans="1:9" x14ac:dyDescent="0.3">
      <c r="A9" s="3" t="s">
        <v>7</v>
      </c>
      <c r="B9" s="2"/>
      <c r="C9" s="2"/>
      <c r="D9" s="2"/>
      <c r="E9" s="2"/>
      <c r="F9" s="2"/>
      <c r="G9" s="2"/>
      <c r="H9" s="4"/>
      <c r="I9" s="4"/>
    </row>
    <row r="10" spans="1:9" x14ac:dyDescent="0.3">
      <c r="A10" s="3"/>
      <c r="B10" s="2"/>
      <c r="C10" s="2"/>
      <c r="D10" s="2"/>
      <c r="E10" s="2"/>
      <c r="F10" s="2"/>
      <c r="G10" s="2"/>
      <c r="H10" s="4"/>
      <c r="I10" s="4"/>
    </row>
    <row r="11" spans="1:9" ht="44.25" customHeight="1" x14ac:dyDescent="0.3">
      <c r="A11" s="54" t="s">
        <v>42</v>
      </c>
      <c r="B11" s="54"/>
      <c r="C11" s="54"/>
      <c r="D11" s="54"/>
      <c r="E11" s="54"/>
      <c r="F11" s="54"/>
      <c r="G11" s="54"/>
      <c r="H11" s="54"/>
      <c r="I11" s="54"/>
    </row>
    <row r="12" spans="1:9" ht="30" customHeight="1" x14ac:dyDescent="0.3">
      <c r="A12" s="55" t="s">
        <v>29</v>
      </c>
      <c r="B12" s="56"/>
      <c r="C12" s="56"/>
      <c r="D12" s="56"/>
      <c r="E12" s="56"/>
      <c r="F12" s="56"/>
      <c r="G12" s="56"/>
      <c r="H12" s="56"/>
      <c r="I12" s="56"/>
    </row>
    <row r="13" spans="1:9" s="40" customFormat="1" x14ac:dyDescent="0.3">
      <c r="A13" s="41" t="s">
        <v>18</v>
      </c>
    </row>
  </sheetData>
  <mergeCells count="2">
    <mergeCell ref="A11:I11"/>
    <mergeCell ref="A12:I12"/>
  </mergeCells>
  <hyperlinks>
    <hyperlink ref="A13" r:id="rId1"/>
  </hyperlinks>
  <pageMargins left="0.70866141732283472" right="0.70866141732283472" top="0.74803149606299213" bottom="0.74803149606299213" header="0.31496062992125984" footer="0.31496062992125984"/>
  <pageSetup scale="8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/>
  </sheetViews>
  <sheetFormatPr defaultRowHeight="14.4" x14ac:dyDescent="0.3"/>
  <cols>
    <col min="1" max="1" width="43.109375" customWidth="1"/>
    <col min="2" max="2" width="9.88671875" customWidth="1"/>
    <col min="3" max="3" width="12.6640625" customWidth="1"/>
    <col min="4" max="4" width="10.88671875" customWidth="1"/>
    <col min="5" max="5" width="15.5546875" customWidth="1"/>
    <col min="6" max="6" width="13.5546875" customWidth="1"/>
    <col min="7" max="7" width="13.33203125" customWidth="1"/>
    <col min="8" max="8" width="14.6640625" customWidth="1"/>
    <col min="9" max="9" width="16.6640625" customWidth="1"/>
    <col min="10" max="10" width="17.44140625" customWidth="1"/>
    <col min="11" max="11" width="12.5546875" customWidth="1"/>
    <col min="12" max="12" width="12.109375" customWidth="1"/>
    <col min="13" max="13" width="14.6640625" customWidth="1"/>
  </cols>
  <sheetData>
    <row r="1" spans="1:13" ht="18" x14ac:dyDescent="0.3">
      <c r="A1" s="6" t="s">
        <v>17</v>
      </c>
      <c r="B1" s="7"/>
      <c r="C1" s="7"/>
      <c r="D1" s="7"/>
      <c r="E1" s="7"/>
      <c r="F1" s="7"/>
      <c r="G1" s="5"/>
      <c r="H1" s="5"/>
      <c r="I1" s="5"/>
      <c r="J1" s="5"/>
      <c r="K1" s="5"/>
      <c r="L1" s="5"/>
      <c r="M1" s="8"/>
    </row>
    <row r="2" spans="1:13" ht="16.2" x14ac:dyDescent="0.3">
      <c r="A2" s="9" t="s">
        <v>41</v>
      </c>
      <c r="B2" s="7"/>
      <c r="C2" s="7"/>
      <c r="D2" s="7"/>
      <c r="E2" s="7"/>
      <c r="F2" s="7"/>
      <c r="G2" s="5"/>
      <c r="H2" s="5"/>
      <c r="I2" s="5"/>
      <c r="J2" s="5"/>
      <c r="K2" s="5"/>
      <c r="L2" s="5"/>
      <c r="M2" s="8"/>
    </row>
    <row r="3" spans="1:13" x14ac:dyDescent="0.3">
      <c r="A3" s="10" t="s">
        <v>39</v>
      </c>
      <c r="B3" s="7"/>
      <c r="C3" s="7"/>
      <c r="D3" s="7"/>
      <c r="E3" s="7"/>
      <c r="F3" s="7"/>
      <c r="G3" s="5"/>
      <c r="H3" s="5"/>
      <c r="I3" s="5"/>
      <c r="J3" s="5"/>
      <c r="K3" s="5"/>
      <c r="L3" s="5"/>
      <c r="M3" s="8"/>
    </row>
    <row r="4" spans="1:13" x14ac:dyDescent="0.3">
      <c r="A4" s="53" t="s">
        <v>40</v>
      </c>
      <c r="B4" s="7"/>
      <c r="C4" s="7"/>
      <c r="D4" s="7"/>
      <c r="E4" s="7"/>
      <c r="F4" s="7"/>
      <c r="G4" s="5"/>
      <c r="H4" s="5"/>
      <c r="I4" s="5"/>
      <c r="J4" s="5"/>
      <c r="K4" s="5"/>
      <c r="L4" s="5"/>
      <c r="M4" s="8"/>
    </row>
    <row r="5" spans="1:13" x14ac:dyDescent="0.3">
      <c r="A5" s="10"/>
      <c r="B5" s="7"/>
      <c r="C5" s="7"/>
      <c r="D5" s="7"/>
      <c r="E5" s="7"/>
      <c r="F5" s="7"/>
      <c r="G5" s="5"/>
      <c r="H5" s="5"/>
      <c r="I5" s="5"/>
      <c r="J5" s="5"/>
      <c r="K5" s="5"/>
      <c r="L5" s="5"/>
      <c r="M5" s="8"/>
    </row>
    <row r="6" spans="1:13" x14ac:dyDescent="0.3">
      <c r="A6" s="11"/>
      <c r="B6" s="7"/>
      <c r="C6" s="7"/>
      <c r="D6" s="7"/>
      <c r="E6" s="7"/>
      <c r="F6" s="7"/>
      <c r="G6" s="5"/>
      <c r="H6" s="5"/>
      <c r="I6" s="5"/>
      <c r="J6" s="5"/>
      <c r="K6" s="5"/>
      <c r="L6" s="5"/>
      <c r="M6" s="8"/>
    </row>
    <row r="7" spans="1:13" s="27" customFormat="1" ht="75" customHeight="1" x14ac:dyDescent="0.3">
      <c r="A7" s="33" t="s">
        <v>30</v>
      </c>
      <c r="B7" s="34" t="s">
        <v>0</v>
      </c>
      <c r="C7" s="35" t="s">
        <v>1</v>
      </c>
      <c r="D7" s="36" t="s">
        <v>2</v>
      </c>
      <c r="E7" s="34" t="s">
        <v>20</v>
      </c>
      <c r="F7" s="37" t="s">
        <v>19</v>
      </c>
      <c r="G7" s="36" t="s">
        <v>8</v>
      </c>
      <c r="H7" s="34" t="s">
        <v>23</v>
      </c>
      <c r="I7" s="37" t="s">
        <v>24</v>
      </c>
      <c r="J7" s="38" t="s">
        <v>25</v>
      </c>
      <c r="K7" s="34" t="s">
        <v>4</v>
      </c>
      <c r="L7" s="39" t="s">
        <v>3</v>
      </c>
      <c r="M7" s="37" t="s">
        <v>16</v>
      </c>
    </row>
    <row r="8" spans="1:13" x14ac:dyDescent="0.3">
      <c r="A8" s="12" t="s">
        <v>5</v>
      </c>
      <c r="B8" s="21">
        <v>11032</v>
      </c>
      <c r="C8" s="22">
        <v>4891</v>
      </c>
      <c r="D8" s="13">
        <f>C8/B8</f>
        <v>0.44334662799129804</v>
      </c>
      <c r="E8" s="21">
        <v>4863</v>
      </c>
      <c r="F8" s="23">
        <v>4619</v>
      </c>
      <c r="G8" s="19">
        <f>F8/E8</f>
        <v>0.94982521077524162</v>
      </c>
      <c r="H8" s="21">
        <v>3182</v>
      </c>
      <c r="I8" s="23">
        <v>2969</v>
      </c>
      <c r="J8" s="20">
        <f>I8/H8</f>
        <v>0.93306096794468885</v>
      </c>
      <c r="K8" s="21">
        <v>3407</v>
      </c>
      <c r="L8" s="24">
        <v>624</v>
      </c>
      <c r="M8" s="14">
        <f>L8/K8</f>
        <v>0.18315233343117113</v>
      </c>
    </row>
    <row r="9" spans="1:13" x14ac:dyDescent="0.3">
      <c r="A9" s="15" t="s">
        <v>6</v>
      </c>
      <c r="B9" s="21">
        <v>4840</v>
      </c>
      <c r="C9" s="22">
        <v>2456</v>
      </c>
      <c r="D9" s="13">
        <f>C9/B9</f>
        <v>0.50743801652892562</v>
      </c>
      <c r="E9" s="21">
        <v>2444</v>
      </c>
      <c r="F9" s="23">
        <v>2299</v>
      </c>
      <c r="G9" s="19">
        <f>F9/E9</f>
        <v>0.94067103109656303</v>
      </c>
      <c r="H9" s="21">
        <v>1390</v>
      </c>
      <c r="I9" s="23">
        <v>1268</v>
      </c>
      <c r="J9" s="20">
        <f>I9/H9</f>
        <v>0.9122302158273381</v>
      </c>
      <c r="K9" s="21">
        <v>1721</v>
      </c>
      <c r="L9" s="24">
        <v>433</v>
      </c>
      <c r="M9" s="14">
        <f>L9/K9</f>
        <v>0.25159790819291111</v>
      </c>
    </row>
    <row r="10" spans="1:13" x14ac:dyDescent="0.3">
      <c r="A10" s="47" t="s">
        <v>9</v>
      </c>
      <c r="B10" s="48">
        <f>SUM(B8:B9)</f>
        <v>15872</v>
      </c>
      <c r="C10" s="49">
        <f>SUM(C8:C9)</f>
        <v>7347</v>
      </c>
      <c r="D10" s="50">
        <f>C10/B10</f>
        <v>0.462890625</v>
      </c>
      <c r="E10" s="48">
        <f t="shared" ref="E10:L10" si="0">SUM(E8:E9)</f>
        <v>7307</v>
      </c>
      <c r="F10" s="49">
        <f t="shared" si="0"/>
        <v>6918</v>
      </c>
      <c r="G10" s="50">
        <f>F10/E10</f>
        <v>0.94676337758313944</v>
      </c>
      <c r="H10" s="48">
        <f t="shared" si="0"/>
        <v>4572</v>
      </c>
      <c r="I10" s="49">
        <f t="shared" si="0"/>
        <v>4237</v>
      </c>
      <c r="J10" s="50">
        <f>I10/H10</f>
        <v>0.92672790901137359</v>
      </c>
      <c r="K10" s="48">
        <f t="shared" si="0"/>
        <v>5128</v>
      </c>
      <c r="L10" s="49">
        <f t="shared" si="0"/>
        <v>1057</v>
      </c>
      <c r="M10" s="51">
        <f>L10/K10</f>
        <v>0.20612324492979719</v>
      </c>
    </row>
    <row r="11" spans="1:13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x14ac:dyDescent="0.3">
      <c r="A12" s="60" t="s">
        <v>31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3" x14ac:dyDescent="0.3">
      <c r="A13" s="2"/>
      <c r="B13" s="2"/>
      <c r="C13" s="2"/>
      <c r="D13" s="2"/>
      <c r="E13" s="2"/>
      <c r="F13" s="2"/>
      <c r="G13" s="2"/>
      <c r="H13" s="4"/>
      <c r="I13" s="4"/>
      <c r="J13" s="4"/>
      <c r="K13" s="4"/>
      <c r="L13" s="4"/>
      <c r="M13" s="4"/>
    </row>
    <row r="14" spans="1:13" x14ac:dyDescent="0.3">
      <c r="A14" s="3" t="s">
        <v>7</v>
      </c>
      <c r="B14" s="2"/>
      <c r="C14" s="2"/>
      <c r="D14" s="2"/>
      <c r="E14" s="2"/>
      <c r="F14" s="2"/>
      <c r="G14" s="2"/>
      <c r="H14" s="4"/>
      <c r="I14" s="4"/>
      <c r="J14" s="4"/>
      <c r="K14" s="4"/>
      <c r="L14" s="4"/>
      <c r="M14" s="4"/>
    </row>
    <row r="15" spans="1:13" x14ac:dyDescent="0.3">
      <c r="A15" s="52"/>
      <c r="B15" s="2"/>
      <c r="C15" s="2"/>
      <c r="D15" s="2"/>
      <c r="E15" s="2"/>
      <c r="F15" s="2"/>
      <c r="G15" s="2"/>
      <c r="H15" s="4"/>
      <c r="I15" s="4"/>
      <c r="J15" s="4"/>
      <c r="K15" s="4"/>
      <c r="L15" s="4"/>
      <c r="M15" s="4"/>
    </row>
    <row r="16" spans="1:13" ht="47.25" customHeight="1" x14ac:dyDescent="0.3">
      <c r="A16" s="58" t="s">
        <v>28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ht="33" customHeight="1" x14ac:dyDescent="0.3">
      <c r="A17" s="57" t="s">
        <v>43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s="40" customFormat="1" x14ac:dyDescent="0.3">
      <c r="A18" s="59" t="s">
        <v>18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1:13" ht="27" customHeight="1" x14ac:dyDescent="0.3"/>
  </sheetData>
  <mergeCells count="4">
    <mergeCell ref="A17:M17"/>
    <mergeCell ref="A16:M16"/>
    <mergeCell ref="A18:M18"/>
    <mergeCell ref="A12:M12"/>
  </mergeCells>
  <conditionalFormatting sqref="B11:M11">
    <cfRule type="expression" dxfId="0" priority="1" stopIfTrue="1">
      <formula>TrendReport=1</formula>
    </cfRule>
  </conditionalFormatting>
  <hyperlinks>
    <hyperlink ref="A18" r:id="rId1"/>
  </hyperlinks>
  <pageMargins left="0.70866141732283472" right="0.70866141732283472" top="0.74803149606299213" bottom="0.74803149606299213" header="0.31496062992125984" footer="0.31496062992125984"/>
  <pageSetup scale="5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Pivot</vt:lpstr>
      <vt:lpstr>Data</vt:lpstr>
      <vt:lpstr>Notes</vt:lpstr>
      <vt:lpstr>Report</vt:lpstr>
      <vt:lpstr>Data!Print_Area</vt:lpstr>
      <vt:lpstr>Notes!Print_Area</vt:lpstr>
      <vt:lpstr>Pivot!Print_Area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2016-02-02T22:14:34Z</dcterms:modified>
</cp:coreProperties>
</file>